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6.xml" ContentType="application/vnd.openxmlformats-officedocument.drawing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8.xml" ContentType="application/vnd.openxmlformats-officedocument.drawing+xml"/>
  <Override PartName="/xl/ctrlProps/ctrlProp22.xml" ContentType="application/vnd.ms-excel.controlproperties+xml"/>
  <Override PartName="/xl/drawings/drawing9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0.xml" ContentType="application/vnd.openxmlformats-officedocument.drawing+xml"/>
  <Override PartName="/xl/ctrlProps/ctrlProp25.xml" ContentType="application/vnd.ms-excel.controlproperties+xml"/>
  <Override PartName="/xl/drawings/drawing11.xml" ContentType="application/vnd.openxmlformats-officedocument.drawing+xml"/>
  <Override PartName="/xl/ctrlProps/ctrlProp26.xml" ContentType="application/vnd.ms-excel.controlproperties+xml"/>
  <Override PartName="/xl/drawings/drawing1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3.xml" ContentType="application/vnd.openxmlformats-officedocument.drawing+xml"/>
  <Override PartName="/xl/ctrlProps/ctrlProp31.xml" ContentType="application/vnd.ms-excel.controlproperties+xml"/>
  <Override PartName="/xl/drawings/drawing14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5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16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Alec\Documents\"/>
    </mc:Choice>
  </mc:AlternateContent>
  <xr:revisionPtr revIDLastSave="0" documentId="8_{E7E2E442-3513-49AD-B01F-930E1B151015}" xr6:coauthVersionLast="45" xr6:coauthVersionMax="45" xr10:uidLastSave="{00000000-0000-0000-0000-000000000000}"/>
  <bookViews>
    <workbookView xWindow="-96" yWindow="-96" windowWidth="23232" windowHeight="12552" tabRatio="928" xr2:uid="{00000000-000D-0000-FFFF-FFFF00000000}"/>
  </bookViews>
  <sheets>
    <sheet name="Exam Type" sheetId="2" r:id="rId1"/>
    <sheet name="Case Information" sheetId="3" state="hidden" r:id="rId2"/>
    <sheet name="Computer Prep" sheetId="4" state="hidden" r:id="rId3"/>
    <sheet name="Computer" sheetId="5" state="hidden" r:id="rId4"/>
    <sheet name="Computer Data Analysis" sheetId="6" state="hidden" r:id="rId5"/>
    <sheet name="Vehicle Analysis" sheetId="7" state="hidden" r:id="rId6"/>
    <sheet name="Portable" sheetId="8" state="hidden" r:id="rId7"/>
    <sheet name="Taser" sheetId="9" state="hidden" r:id="rId8"/>
    <sheet name="Game Console" sheetId="38" state="hidden" r:id="rId9"/>
    <sheet name="TFA" sheetId="34" state="hidden" r:id="rId10"/>
    <sheet name="AV Evidence" sheetId="10" state="hidden" r:id="rId11"/>
    <sheet name="Video Analysis" sheetId="12" state="hidden" r:id="rId12"/>
    <sheet name="Images" sheetId="13" state="hidden" r:id="rId13"/>
    <sheet name="AV Preparation" sheetId="11" state="hidden" r:id="rId14"/>
    <sheet name="Audio Analysis" sheetId="14" state="hidden" r:id="rId15"/>
    <sheet name="CopyComputer" sheetId="16" state="hidden" r:id="rId16"/>
    <sheet name="CopyComputerDataAnalysis" sheetId="17" state="hidden" r:id="rId17"/>
    <sheet name="CopyEvidenceComputer" sheetId="19" state="hidden" r:id="rId18"/>
    <sheet name="CopyComputerPrep" sheetId="22" state="hidden" r:id="rId19"/>
    <sheet name="CopyEvidencePortable" sheetId="18" state="hidden" r:id="rId20"/>
    <sheet name="CopyEvidenceTaser" sheetId="20" state="hidden" r:id="rId21"/>
    <sheet name="CopyGame" sheetId="37" state="hidden" r:id="rId22"/>
    <sheet name="CopyPortable" sheetId="21" state="hidden" r:id="rId23"/>
    <sheet name="CopyVehicle" sheetId="23" state="hidden" r:id="rId24"/>
    <sheet name="CopyTaser" sheetId="24" state="hidden" r:id="rId25"/>
    <sheet name="CopyAVEvidence" sheetId="25" state="hidden" r:id="rId26"/>
    <sheet name="CopyAVPrep" sheetId="26" state="hidden" r:id="rId27"/>
    <sheet name="CopyVideoProcess" sheetId="27" state="hidden" r:id="rId28"/>
    <sheet name="CopyClarification" sheetId="15" state="hidden" r:id="rId29"/>
    <sheet name="CopyImage" sheetId="28" state="hidden" r:id="rId30"/>
    <sheet name="CopyTFA" sheetId="35" state="hidden" r:id="rId31"/>
    <sheet name="GeneralList" sheetId="29" state="hidden" r:id="rId32"/>
    <sheet name="ComputerList" sheetId="30" state="hidden" r:id="rId33"/>
    <sheet name="AVList" sheetId="31" state="hidden" r:id="rId34"/>
    <sheet name="DependentList" sheetId="32" state="hidden" r:id="rId35"/>
    <sheet name="Unlock Buttons" sheetId="33" state="hidden" r:id="rId36"/>
  </sheets>
  <externalReferences>
    <externalReference r:id="rId37"/>
    <externalReference r:id="rId38"/>
  </externalReferences>
  <definedNames>
    <definedName name="Add_to_Sequence">DependentList!$J$2:$J$4</definedName>
    <definedName name="AllAVSoftware">OFFSET(AVList!$Q$1,1,0,COUNTA(AVList!$Q:$Q)-1,1)</definedName>
    <definedName name="AllSoftware">OFFSET(ComputerList!$CZ$1,1,0,COUNTA(ComputerList!$CZ:$CZ)-1,1)</definedName>
    <definedName name="Area_of_Interest">DependentList!$E$2:$E$4</definedName>
    <definedName name="Associated_Audio">DependentList!$T$2:$T$6</definedName>
    <definedName name="AVConnectionType">OFFSET(AVList!$D$1,1,0,COUNTA(AVList!$D:$D)-1,1)</definedName>
    <definedName name="AVEquipment">OFFSET(AVList!$A$1,1,0,COUNTA(AVList!$A:$A)-1,1)</definedName>
    <definedName name="AVSoftware">OFFSET(ComputerList!$N$1,1,0,COUNTA(ComputerList!$N:$N)-1,1)</definedName>
    <definedName name="Captured">DependentList!$C$2:$C$8</definedName>
    <definedName name="CasePreparation">OFFSET(ComputerList!$AR$1,1,0,COUNTA(ComputerList!$AR:$AR)-1,1)</definedName>
    <definedName name="CellSettings">OFFSET(ComputerList!$CX$1,1,0,COUNTA(ComputerList!$CX:$CX)-1,1)</definedName>
    <definedName name="ComparisonResults">OFFSET([1]AVList!$N$1,1,0,COUNTA([1]AVList!$N:$N)-1,1)</definedName>
    <definedName name="CompImageType">OFFSET(ComputerList!$DB$1,1,0,COUNTA(ComputerList!$DB:$DB)-1,1)</definedName>
    <definedName name="Compound">OFFSET(ComputerList!$I$1,1,0,COUNTA(ComputerList!$I:$I)-1,1)</definedName>
    <definedName name="Computer_Software">#REF!</definedName>
    <definedName name="Concatenate">DependentList!$R$2:$R$6</definedName>
    <definedName name="Container">OFFSET([2]Dropdowns!$G$1,1,0,COUNTA([2]Dropdowns!$G:$G)-1,1)</definedName>
    <definedName name="Created_File_Hashing">DependentList!$V$2:$V$6</definedName>
    <definedName name="Crop">DependentList!$G$2:$G$5</definedName>
    <definedName name="Crop_and_Resize">DependentList!$O$2:$O$7</definedName>
    <definedName name="DataAnalysisProcess">OFFSET(ComputerList!$A$1,1,0,COUNTA(ComputerList!$A:$A)-1,1)</definedName>
    <definedName name="Equipment">OFFSET(ComputerList!$Q$1,1,0,COUNTA(ComputerList!$Q:$Q)-1,1)</definedName>
    <definedName name="Evidence">OFFSET(GeneralList!$I$1,1,0,COUNTA(GeneralList!$I:$I)-1,1)</definedName>
    <definedName name="Examiners">OFFSET(GeneralList!$A$1,1,0,COUNTA(GeneralList!$A:$A)-1,1)</definedName>
    <definedName name="ExamSoftware">OFFSET(ComputerList!$BL$1,1,0,COUNTA(ComputerList!$BL:$BL)-1,1)</definedName>
    <definedName name="Export_Images">DependentList!$K$2:$K$5</definedName>
    <definedName name="Export_Video">DependentList!$N$2:$N$7</definedName>
    <definedName name="Extracted_Audio">DependentList!$S$2:$S$5</definedName>
    <definedName name="ExtractionType">OFFSET(ComputerList!$BZ$1,1,0,COUNTA(ComputerList!$BZ:$BZ)-1,1)</definedName>
    <definedName name="ForensicMachineOS">OFFSET(ComputerList!$AZ$1,1,0,COUNTA(ComputerList!$AZ:$AZ)-1,1)</definedName>
    <definedName name="GCFIDresults">OFFSET([2]Dropdowns!$O$1,1,0,COUNTA([2]Dropdowns!$O:$O)-1,1)</definedName>
    <definedName name="GCMSresults">OFFSET([2]Dropdowns!$Q$1,1,0,COUNTA([2]Dropdowns!$Q:$Q)-1,1)</definedName>
    <definedName name="HardDriveType">OFFSET(ComputerList!$AX$1,1,0,COUNTA(ComputerList!$AX:$AX)-1,1)</definedName>
    <definedName name="Hash">OFFSET(AVList!$M$1,1,0,COUNTA(AVList!$M:$M)-1,1)</definedName>
    <definedName name="HashSoftware">OFFSET(AVList!$O$1,1,0,COUNTA(AVList!$O:$O)-1,1)</definedName>
    <definedName name="HDDManufacturer">OFFSET(ComputerList!$Y$1,1,0,COUNTA(ComputerList!$Y:$Y)-1,1)</definedName>
    <definedName name="ImageFileTypes">OFFSET(ComputerList!$G$1,1,0,COUNTA(ComputerList!$G:$G)-1,1)</definedName>
    <definedName name="Imaging">DependentList!$W$2:$W$5</definedName>
    <definedName name="ImagingSoftware">OFFSET(ComputerList!$BQ$1,1,0,COUNTA(ComputerList!$BQ:$BQ)-1,1)</definedName>
    <definedName name="Import">DependentList!$D$2:$D$8</definedName>
    <definedName name="Initial_Hashing">DependentList!$U$2:$U$10</definedName>
    <definedName name="K9names">OFFSET([2]Dropdowns!$I$1,1,0,COUNTA([2]Dropdowns!$I:$I)-1,1)</definedName>
    <definedName name="Levels_Adjustment">DependentList!$L$2:$L$4</definedName>
    <definedName name="Location">OFFSET(AVList!$N$1,1,0,COUNTA(AVList!$N:$N)-1,1)</definedName>
    <definedName name="LostFolderResult">OFFSET(ComputerList!$K$1,1,0,COUNTA(ComputerList!$K:$K)-1,1)</definedName>
    <definedName name="Magnify">DependentList!$F$2:$F$6</definedName>
    <definedName name="Media">OFFSET(AVList!$F$1,1,0,COUNTA(AVList!$F:$F)-1,1)</definedName>
    <definedName name="MobileSoftware">OFFSET(ComputerList!$CB$1,1,0,COUNTA(ComputerList!$CB:$CB)-1,1)</definedName>
    <definedName name="Motion_Effect">DependentList!$M$2:$M$5</definedName>
    <definedName name="Note">DependentList!$Q$2:$Q$3</definedName>
    <definedName name="Odor">OFFSET([2]Dropdowns!$K$1,1,0,COUNTA([2]Dropdowns!$K:$K)-1,1)</definedName>
    <definedName name="PackagingSeal">OFFSET(GeneralList!$E$1,1,0,COUNTA(GeneralList!$E:$E)-1,1)</definedName>
    <definedName name="PackagingType">OFFSET(GeneralList!$C$1,1,0,COUNTA(GeneralList!$C:$C)-1,1)</definedName>
    <definedName name="PartitionResults">OFFSET(ComputerList!$D$1,1,0,COUNTA(ComputerList!$D:$D)-1,1)</definedName>
    <definedName name="Passcode">OFFSET(ComputerList!$DD$1,1,0,COUNTA(ComputerList!$DD:$DD)-1,1)</definedName>
    <definedName name="PortableDeviceTypes">OFFSET(ComputerList!$AE$1,1,0,COUNTA(ComputerList!$AE:$AE)-1,1)</definedName>
    <definedName name="PortableMedaiResultsPreview">OFFSET(ComputerList!$AN$1,1,0,COUNTA(ComputerList!$AN:$AN)-1,1)</definedName>
    <definedName name="PortableMediaType">OFFSET(ComputerList!$AH$1,1,0,COUNTA(ComputerList!$AH:$AH)-1,1)</definedName>
    <definedName name="Process">DependentList!$A$2:$A$23</definedName>
    <definedName name="RecoveredMediaTypes">OFFSET(ComputerList!$AK$1,1,0,COUNTA(ComputerList!$AK:$AK)-1,1)</definedName>
    <definedName name="RemovableMediaDrives">OFFSET(ComputerList!$AB$1,1,0,COUNTA(ComputerList!$AB:$AB)-1,1)</definedName>
    <definedName name="Removed_Hard_Drive">DependentList!$B$2:$B$6</definedName>
    <definedName name="Resize">DependentList!$H$2:$H$5</definedName>
    <definedName name="Results">OFFSET(ComputerList!$BT$1,1,0,COUNTA(ComputerList!$BT:$BT)-1,1)</definedName>
    <definedName name="SamplePrep">OFFSET([2]Dropdowns!$M$1,1,0,COUNTA([2]Dropdowns!$M:$M)-1,1)</definedName>
    <definedName name="Seal">OFFSET([2]Dropdowns!$E$1,1,0,COUNTA([2]Dropdowns!$E:$E)-1,1)</definedName>
    <definedName name="Select_Images">DependentList!$I$2:$I$4</definedName>
    <definedName name="Sex">OFFSET(GeneralList!$K$1,1,0,COUNTA(GeneralList!$K:$K)-1,1)</definedName>
    <definedName name="States">OFFSET(ComputerList!$CU$1,1,0,COUNTA(ComputerList!$CU:$CU)-1,1)</definedName>
    <definedName name="SubjectHDConnection">OFFSET(ComputerList!$BN$1,1,0,COUNTA(ComputerList!$BN:$BN)-1,1)</definedName>
    <definedName name="SubjectSystemInformation">OFFSET(ComputerList!$U$1,1,0,COUNTA(ComputerList!$U:$U)-1,1)</definedName>
    <definedName name="TaserManufacturer">OFFSET(ComputerList!$BW$1,1,0,COUNTA(ComputerList!$BW:$BW)-1,1)</definedName>
    <definedName name="TaserPreparation">OFFSET(ComputerList!$BC$1,1,0,COUNTA(ComputerList!$BC:$BC)-1,1)</definedName>
    <definedName name="TFActions">OFFSET(ComputerList!$CR$1,1,0,COUNTA(ComputerList!$CR:$CR)-1,1)</definedName>
    <definedName name="TFAYN">OFFSET(ComputerList!$CV$1,1,0,COUNTA(ComputerList!$CV:$CV)-1,1)</definedName>
    <definedName name="Transferred_to_Removable_Media">DependentList!$P$2:$P$5</definedName>
    <definedName name="VehicleCasePrep">OFFSET(ComputerList!$CM$1,1,0,COUNTA(ComputerList!$CM:$CM)-1,1)</definedName>
    <definedName name="VehicleEquipment">OFFSET(ComputerList!$CI$1,1,0,COUNTA(ComputerList!$CI:$CI)-1,1)</definedName>
    <definedName name="VehicleExtractionType">OFFSET(ComputerList!$CF$1,1,0,COUNTA(ComputerList!$CF:$CF)-1,1)</definedName>
    <definedName name="Video_Software">#REF!</definedName>
    <definedName name="WriteProtection">OFFSET(AVList!$I$1,1,0,COUNTA(AVList!$I:$I)-1,1)</definedName>
    <definedName name="YesNo">OFFSET(GeneralList!$G$1,1,0,COUNTA(GeneralList!$G:$G)-1,1)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37" l="1"/>
  <c r="E17" i="16"/>
  <c r="B17" i="37"/>
  <c r="B1" i="38" l="1"/>
  <c r="B17" i="16" l="1"/>
  <c r="B1" i="14" l="1"/>
  <c r="B1" i="13"/>
  <c r="B1" i="12"/>
  <c r="B1" i="11"/>
  <c r="B1" i="10"/>
  <c r="B1" i="34"/>
  <c r="B1" i="9"/>
  <c r="B1" i="8"/>
  <c r="B1" i="7"/>
  <c r="B1" i="4"/>
  <c r="B1" i="5"/>
  <c r="B1" i="6"/>
  <c r="B40" i="25" l="1"/>
  <c r="C40" i="25"/>
  <c r="C15" i="35" l="1"/>
</calcChain>
</file>

<file path=xl/sharedStrings.xml><?xml version="1.0" encoding="utf-8"?>
<sst xmlns="http://schemas.openxmlformats.org/spreadsheetml/2006/main" count="1500" uniqueCount="813">
  <si>
    <t>Step 1:   Select Examination Type</t>
  </si>
  <si>
    <t>Step 2:</t>
  </si>
  <si>
    <t>Analyst:</t>
  </si>
  <si>
    <t>Date Started:</t>
  </si>
  <si>
    <t>Date Completed:</t>
  </si>
  <si>
    <t>LAB #</t>
  </si>
  <si>
    <t>*</t>
  </si>
  <si>
    <t>Lab #</t>
  </si>
  <si>
    <t>Date</t>
  </si>
  <si>
    <t>Unclarified File Name</t>
  </si>
  <si>
    <t>Notes</t>
  </si>
  <si>
    <t>Playback Device</t>
  </si>
  <si>
    <t>Clarification Device</t>
  </si>
  <si>
    <t>Recording Device</t>
  </si>
  <si>
    <t>-</t>
  </si>
  <si>
    <t>Clarified File Name</t>
  </si>
  <si>
    <t>Recorded Media</t>
  </si>
  <si>
    <t>Item #</t>
  </si>
  <si>
    <t>Subject System Information:</t>
  </si>
  <si>
    <t>Manufacturer</t>
  </si>
  <si>
    <t>Model Number/Name</t>
  </si>
  <si>
    <t>Serial Number</t>
  </si>
  <si>
    <t>Was removable media present?</t>
  </si>
  <si>
    <t>Was removable media previewed?</t>
  </si>
  <si>
    <t>Subject HD Information:</t>
  </si>
  <si>
    <t>Model Number</t>
  </si>
  <si>
    <t>Data Acquisition:</t>
  </si>
  <si>
    <t>Subject HDD connected to forensic tower via:</t>
  </si>
  <si>
    <t>Item No.</t>
  </si>
  <si>
    <t>Start Date</t>
  </si>
  <si>
    <t>Process</t>
  </si>
  <si>
    <t>Results</t>
  </si>
  <si>
    <t>Number Found</t>
  </si>
  <si>
    <t>Media Created:</t>
  </si>
  <si>
    <t>Media Type</t>
  </si>
  <si>
    <t>Portable Device Information:</t>
  </si>
  <si>
    <t>Extraction Information:</t>
  </si>
  <si>
    <t>Case Preparation (Vehicle):</t>
  </si>
  <si>
    <t>Target Drive Information:</t>
  </si>
  <si>
    <t>Target Drive Type</t>
  </si>
  <si>
    <t>Target Drive Size</t>
  </si>
  <si>
    <t>Vehicle Information:</t>
  </si>
  <si>
    <t>Make</t>
  </si>
  <si>
    <t>Model</t>
  </si>
  <si>
    <t>Trim</t>
  </si>
  <si>
    <t>VIN</t>
  </si>
  <si>
    <t>General Vehicle Condition:</t>
  </si>
  <si>
    <t>Were pictures taken of all four sides of the vehicle?</t>
  </si>
  <si>
    <t>Were pictures taken of the center stack?</t>
  </si>
  <si>
    <t>Were pictures taken of the VIN label?</t>
  </si>
  <si>
    <t>System Time</t>
  </si>
  <si>
    <t>Was the battery disconnected?</t>
  </si>
  <si>
    <t>Vehicle Data Extraction:</t>
  </si>
  <si>
    <t>Infotainment System Type:</t>
  </si>
  <si>
    <t>Extraction Type:</t>
  </si>
  <si>
    <t>Software Used:</t>
  </si>
  <si>
    <t>Software Version:</t>
  </si>
  <si>
    <t>Was a report created?</t>
  </si>
  <si>
    <t>The report can be located in:</t>
  </si>
  <si>
    <t>Taser Information:</t>
  </si>
  <si>
    <t>Pre-test Taser Download:</t>
  </si>
  <si>
    <t>Was all firing data downloaded?</t>
  </si>
  <si>
    <t>After-test Taser Download:</t>
  </si>
  <si>
    <t>Was Packaging Sealed?</t>
  </si>
  <si>
    <t>DVR Date/Time Difference:</t>
  </si>
  <si>
    <t>Connection Date:</t>
  </si>
  <si>
    <t>Verification:</t>
  </si>
  <si>
    <t>Verification Date:</t>
  </si>
  <si>
    <t>Unsharp Mask</t>
  </si>
  <si>
    <t>Radius</t>
  </si>
  <si>
    <t>Levels</t>
  </si>
  <si>
    <t>Black</t>
  </si>
  <si>
    <t>Mid</t>
  </si>
  <si>
    <t>White</t>
  </si>
  <si>
    <t>Brightness</t>
  </si>
  <si>
    <t>Contrast</t>
  </si>
  <si>
    <t>Examiners</t>
  </si>
  <si>
    <t>PackagingType</t>
  </si>
  <si>
    <t>PackagingSeal</t>
  </si>
  <si>
    <t>YesNo</t>
  </si>
  <si>
    <t>Evidence</t>
  </si>
  <si>
    <t>Jim Trevillian</t>
  </si>
  <si>
    <t>Brown Paper</t>
  </si>
  <si>
    <t>Gum Sealed</t>
  </si>
  <si>
    <t>Yes</t>
  </si>
  <si>
    <t>Container</t>
  </si>
  <si>
    <t>Cardboard Box</t>
  </si>
  <si>
    <t>Heat Sealed</t>
  </si>
  <si>
    <t>No</t>
  </si>
  <si>
    <t>Item</t>
  </si>
  <si>
    <t>Matthew Wood</t>
  </si>
  <si>
    <t>Jewel Case</t>
  </si>
  <si>
    <t>Tape Sealed</t>
  </si>
  <si>
    <t>N/A</t>
  </si>
  <si>
    <t>Manila Envelope</t>
  </si>
  <si>
    <t>Unknown</t>
  </si>
  <si>
    <t>Paper Bag</t>
  </si>
  <si>
    <t>Remediated</t>
  </si>
  <si>
    <t>Paper Sleeve</t>
  </si>
  <si>
    <t>Plastic Bag</t>
  </si>
  <si>
    <t>DataAnalysisProcess</t>
  </si>
  <si>
    <t>PartitionResults</t>
  </si>
  <si>
    <t>ImageFileTypes</t>
  </si>
  <si>
    <t>Compound</t>
  </si>
  <si>
    <t>LostFolderResult</t>
  </si>
  <si>
    <t>AVSoftware</t>
  </si>
  <si>
    <t>Equipment</t>
  </si>
  <si>
    <t>SubjectSystemInformation</t>
  </si>
  <si>
    <t>HDDManufacturer</t>
  </si>
  <si>
    <t>RemovableMediaDrives</t>
  </si>
  <si>
    <t>PortableDeviceTypes</t>
  </si>
  <si>
    <t>PortableMediaType</t>
  </si>
  <si>
    <t>RecoveredMediaTypes</t>
  </si>
  <si>
    <t>PortableMedaiResultsPreview</t>
  </si>
  <si>
    <t>CasePreparation</t>
  </si>
  <si>
    <t>HardDriveType</t>
  </si>
  <si>
    <t>ForensicMachineOS</t>
  </si>
  <si>
    <t>TaserPreparation</t>
  </si>
  <si>
    <t>ExamSoftware</t>
  </si>
  <si>
    <t>SubjectHDConnection</t>
  </si>
  <si>
    <t>ImagingSoftware</t>
  </si>
  <si>
    <t>TaserManufacturer</t>
  </si>
  <si>
    <t>ExtractionType</t>
  </si>
  <si>
    <t>MobileSoftware</t>
  </si>
  <si>
    <t>VehicleExtractionType</t>
  </si>
  <si>
    <t>VehicleEquipment</t>
  </si>
  <si>
    <t>VehicleCasePrep</t>
  </si>
  <si>
    <t>Address Books</t>
  </si>
  <si>
    <t xml:space="preserve">No Hidden Partions Found </t>
  </si>
  <si>
    <t>ASF</t>
  </si>
  <si>
    <t>All Other Compound File Types (DBX, GZIP, PST, TAR, Thumbs.db, ZIP, RAR)</t>
  </si>
  <si>
    <t>No Lost Folders Recovered</t>
  </si>
  <si>
    <t>McAfee</t>
  </si>
  <si>
    <t>Cell Phone Isolation Box #1</t>
  </si>
  <si>
    <t>None - Hard Drive Only Submitted</t>
  </si>
  <si>
    <t>Dell</t>
  </si>
  <si>
    <t>Blu-Ray</t>
  </si>
  <si>
    <t>Camera</t>
  </si>
  <si>
    <t>3.5 Floppy</t>
  </si>
  <si>
    <t>Created Forensic Image</t>
  </si>
  <si>
    <t>Forensic Machine System Drive Restored Using Image</t>
  </si>
  <si>
    <t>SATA</t>
  </si>
  <si>
    <t>Windows 7</t>
  </si>
  <si>
    <t>Verified that the forensic computer time and time zone are correct</t>
  </si>
  <si>
    <t>EnCase</t>
  </si>
  <si>
    <t>Read-only Bay</t>
  </si>
  <si>
    <t>File System</t>
  </si>
  <si>
    <t>Cellebrite 4PC &amp; Physical Analyzer</t>
  </si>
  <si>
    <t>Logical</t>
  </si>
  <si>
    <t>8.4A &amp; 8.4A/N DIB</t>
  </si>
  <si>
    <t>Date / Time Correct on Forensic Machine</t>
  </si>
  <si>
    <t>Application Search</t>
  </si>
  <si>
    <t>Partitions Recovered</t>
  </si>
  <si>
    <t>AVI</t>
  </si>
  <si>
    <t>DBX</t>
  </si>
  <si>
    <t>Folders Recovered</t>
  </si>
  <si>
    <t>Cell Phone Isolation Box #2</t>
  </si>
  <si>
    <t>Acer</t>
  </si>
  <si>
    <t>Fujitsu</t>
  </si>
  <si>
    <t>Card Reader</t>
  </si>
  <si>
    <t>Cellphone</t>
  </si>
  <si>
    <t>CD</t>
  </si>
  <si>
    <t>Data Extracted</t>
  </si>
  <si>
    <t>IDE</t>
  </si>
  <si>
    <t>Windows 10</t>
  </si>
  <si>
    <t>Taser connected to the forensic computer using the download kit from Taser International</t>
  </si>
  <si>
    <t>Forensic Toolkit</t>
  </si>
  <si>
    <t>External Write-blocker</t>
  </si>
  <si>
    <t>Forensic Toolkit Imager</t>
  </si>
  <si>
    <t>No Files of Possible Interest</t>
  </si>
  <si>
    <t>Forensic Image Created</t>
  </si>
  <si>
    <t>Physical</t>
  </si>
  <si>
    <t>BDM Device</t>
  </si>
  <si>
    <t>Target Drive Wiped</t>
  </si>
  <si>
    <t>Applied Hash Filter</t>
  </si>
  <si>
    <t>BMP</t>
  </si>
  <si>
    <t>GZIP</t>
  </si>
  <si>
    <t>Forensic Tower-240</t>
  </si>
  <si>
    <t>Apple</t>
  </si>
  <si>
    <t>Hitachi</t>
  </si>
  <si>
    <t>CD-ROM</t>
  </si>
  <si>
    <t>GPS</t>
  </si>
  <si>
    <t>DVD</t>
  </si>
  <si>
    <t>Media Acquired</t>
  </si>
  <si>
    <t>Linux</t>
  </si>
  <si>
    <t>Taser Data Download software was launched</t>
  </si>
  <si>
    <t>Cellebrite Card Reader</t>
  </si>
  <si>
    <t>Forensic Toolkit Imager Lite</t>
  </si>
  <si>
    <t>Files of Possible Interest</t>
  </si>
  <si>
    <t>Import</t>
  </si>
  <si>
    <t>Berla Computer</t>
  </si>
  <si>
    <t>Target Drive Partitioned and Formatted</t>
  </si>
  <si>
    <t>Cell Phone Data Extraction</t>
  </si>
  <si>
    <t>GIF</t>
  </si>
  <si>
    <t>MS Office Files (DOC, DOCX, PPT, PPTX, XLS, XLSX)</t>
  </si>
  <si>
    <t>Forensic Tower-241</t>
  </si>
  <si>
    <t>ASUS</t>
  </si>
  <si>
    <t>HP</t>
  </si>
  <si>
    <t>CD-RW</t>
  </si>
  <si>
    <t>Tablet</t>
  </si>
  <si>
    <t>Memory Card</t>
  </si>
  <si>
    <t>External Hard Drive</t>
  </si>
  <si>
    <t>Media Unreadable / Damaged</t>
  </si>
  <si>
    <t>Forensic computer time changed to match time on the Taser to synchronize times</t>
  </si>
  <si>
    <t>Berla iVE</t>
  </si>
  <si>
    <t>XRY Card Reader</t>
  </si>
  <si>
    <t>No Hidden Partitions Found</t>
  </si>
  <si>
    <t>GA 130 DIB</t>
  </si>
  <si>
    <t>Connection Test Completed</t>
  </si>
  <si>
    <t>JPG/JPEG</t>
  </si>
  <si>
    <t>PST</t>
  </si>
  <si>
    <t>Forensic Tower-294</t>
  </si>
  <si>
    <t>Compaq</t>
  </si>
  <si>
    <t>IBM</t>
  </si>
  <si>
    <t>DVD-RW</t>
  </si>
  <si>
    <t>None</t>
  </si>
  <si>
    <t>No Attempt to Preview</t>
  </si>
  <si>
    <t>GrayKey &amp; Physical Analyzer</t>
  </si>
  <si>
    <t>HMI v1.0 &amp; v2.0 DIB</t>
  </si>
  <si>
    <t>MOV</t>
  </si>
  <si>
    <t>RAR</t>
  </si>
  <si>
    <t>Forensic Tower-295</t>
  </si>
  <si>
    <t>Maxtor</t>
  </si>
  <si>
    <t>PCMCIA Slot</t>
  </si>
  <si>
    <t>SIM Card</t>
  </si>
  <si>
    <t>No Data Present (Blank)</t>
  </si>
  <si>
    <t>Updated Hash Sets</t>
  </si>
  <si>
    <t>HMI v2.5 DIB</t>
  </si>
  <si>
    <t>Document Search</t>
  </si>
  <si>
    <t>MPG/MPEG</t>
  </si>
  <si>
    <t>TAR</t>
  </si>
  <si>
    <t>Forensic Tower-296</t>
  </si>
  <si>
    <t>eMachines</t>
  </si>
  <si>
    <t>Samsung</t>
  </si>
  <si>
    <t>No Files of Interest Present</t>
  </si>
  <si>
    <t>NTG v4.5 &amp; v4.7 DIB</t>
  </si>
  <si>
    <t>Email Search</t>
  </si>
  <si>
    <t>Thumbs.db</t>
  </si>
  <si>
    <t>Forensic Tower-297</t>
  </si>
  <si>
    <t>Gateway</t>
  </si>
  <si>
    <t>Seagate</t>
  </si>
  <si>
    <t>No Threats Found</t>
  </si>
  <si>
    <t>OnStar Generation v8C DIB</t>
  </si>
  <si>
    <t>ZIP</t>
  </si>
  <si>
    <t>Forensic Tower-298</t>
  </si>
  <si>
    <t>Sony</t>
  </si>
  <si>
    <t>Zip Disk</t>
  </si>
  <si>
    <t>Threats Found</t>
  </si>
  <si>
    <t>OnStar Generation v8LG DIB</t>
  </si>
  <si>
    <t>Encrypted File Search</t>
  </si>
  <si>
    <t>Forensic Tower-299</t>
  </si>
  <si>
    <t>Toshiba</t>
  </si>
  <si>
    <t>OnStar Generation v9 DIB</t>
  </si>
  <si>
    <t>Event Log Analysis</t>
  </si>
  <si>
    <t>Forensic Tower-300</t>
  </si>
  <si>
    <t>Micron</t>
  </si>
  <si>
    <t>Western Digital</t>
  </si>
  <si>
    <t>SBC Hardware</t>
  </si>
  <si>
    <t>File Decryption / Password Recovery</t>
  </si>
  <si>
    <t>Forensic Tower-355</t>
  </si>
  <si>
    <t>Sync Generation 1: v1 &amp; v2 DIB</t>
  </si>
  <si>
    <t>File Signature Analysis</t>
  </si>
  <si>
    <t>Forensic Tower-356</t>
  </si>
  <si>
    <t>Sync Generation 1: v3 &amp; v4 DIB</t>
  </si>
  <si>
    <t>Forensic machine booted with no errors and a control disk was imaged and hashed successfully</t>
  </si>
  <si>
    <t>Forensic Tower-357</t>
  </si>
  <si>
    <t>Sync Generation 1: v5 DIB</t>
  </si>
  <si>
    <t>Forensic Tower-358</t>
  </si>
  <si>
    <t>Sync Generation v2</t>
  </si>
  <si>
    <t>Hidden Partitions</t>
  </si>
  <si>
    <t>Forensic Tower-359</t>
  </si>
  <si>
    <t>Sync Generation v3</t>
  </si>
  <si>
    <t>TCT Hardware</t>
  </si>
  <si>
    <t>Hashcat Machine</t>
  </si>
  <si>
    <t>Keyword Search</t>
  </si>
  <si>
    <t>Link File Search</t>
  </si>
  <si>
    <t>Updated NSRL Hash Set</t>
  </si>
  <si>
    <t>Manual Carving</t>
  </si>
  <si>
    <t>Updated Project VIC Hash Sets</t>
  </si>
  <si>
    <t>Mount Compound Files</t>
  </si>
  <si>
    <t>Newsgroup Search</t>
  </si>
  <si>
    <t>Picture Search</t>
  </si>
  <si>
    <t>Post Verification Hashes Matched All Previous Hashes</t>
  </si>
  <si>
    <t>Printer Spool File Search</t>
  </si>
  <si>
    <t>Processed Case With EnCase</t>
  </si>
  <si>
    <t>Processed with Cellebrite</t>
  </si>
  <si>
    <t>Processed With Internet Evidence Finder</t>
  </si>
  <si>
    <t>Recovered Lost Folders</t>
  </si>
  <si>
    <t>Recycle Bin Analysis</t>
  </si>
  <si>
    <t>Registry Analysis</t>
  </si>
  <si>
    <t>System Information Recorded</t>
  </si>
  <si>
    <t>Unallocated Picture Search</t>
  </si>
  <si>
    <t>Unallocated Video Search</t>
  </si>
  <si>
    <t>Video Search</t>
  </si>
  <si>
    <t xml:space="preserve">AVEquipment </t>
  </si>
  <si>
    <t>AVConnectionType</t>
  </si>
  <si>
    <t>Media</t>
  </si>
  <si>
    <t>WriteProtection</t>
  </si>
  <si>
    <t>Hash</t>
  </si>
  <si>
    <t>Location</t>
  </si>
  <si>
    <t>HashSoftware</t>
  </si>
  <si>
    <t>Avid Tower 1</t>
  </si>
  <si>
    <t>Analog</t>
  </si>
  <si>
    <t>MD5</t>
  </si>
  <si>
    <t>Evidence Media</t>
  </si>
  <si>
    <t>Avid Tower 2</t>
  </si>
  <si>
    <t>Digital</t>
  </si>
  <si>
    <t>CD-R</t>
  </si>
  <si>
    <t>Enabled Prior to Submission</t>
  </si>
  <si>
    <t>SHA-1</t>
  </si>
  <si>
    <t>Case Record Object Repository</t>
  </si>
  <si>
    <t>DVR Examiner</t>
  </si>
  <si>
    <t>Cardinal Accel Core</t>
  </si>
  <si>
    <t>Disabled - Enabled Prior to Analysis</t>
  </si>
  <si>
    <t>SHA-256</t>
  </si>
  <si>
    <t>HashCalc</t>
  </si>
  <si>
    <t>Cardinal Processing PC</t>
  </si>
  <si>
    <t>DVD-R</t>
  </si>
  <si>
    <t>QuickHash</t>
  </si>
  <si>
    <t>dCoder PC</t>
  </si>
  <si>
    <t>DVD+R</t>
  </si>
  <si>
    <t>StarWitness</t>
  </si>
  <si>
    <t>Digital Audio Recorder</t>
  </si>
  <si>
    <t>Tascam #5</t>
  </si>
  <si>
    <t>Digital Video Recorder</t>
  </si>
  <si>
    <t>Tascam #7</t>
  </si>
  <si>
    <t>Hard Drive (Internal)</t>
  </si>
  <si>
    <t>1kHz Test Tone.wav</t>
  </si>
  <si>
    <t>Color Bars.avi</t>
  </si>
  <si>
    <t>Verification</t>
  </si>
  <si>
    <t>Removed_Hard_Drive</t>
  </si>
  <si>
    <t>Captured</t>
  </si>
  <si>
    <t>Area_of_Interest</t>
  </si>
  <si>
    <t>Magnify</t>
  </si>
  <si>
    <t>Crop</t>
  </si>
  <si>
    <t>Resize</t>
  </si>
  <si>
    <t>Select_Images</t>
  </si>
  <si>
    <t>Add_to_Sequence</t>
  </si>
  <si>
    <t>Export_Images</t>
  </si>
  <si>
    <t>Levels_Adjustment</t>
  </si>
  <si>
    <t>Motion_Effect</t>
  </si>
  <si>
    <t>Export_Video</t>
  </si>
  <si>
    <t>Crop_and_Resize</t>
  </si>
  <si>
    <t>Transferred_to_Removable_Media</t>
  </si>
  <si>
    <t>Note</t>
  </si>
  <si>
    <t>Concatenate</t>
  </si>
  <si>
    <t>Extracted_Audio</t>
  </si>
  <si>
    <t>Associated_Audio</t>
  </si>
  <si>
    <t>Codec</t>
  </si>
  <si>
    <t>Avid Media Composer</t>
  </si>
  <si>
    <t>Source File Name</t>
  </si>
  <si>
    <t>Source Clip Name</t>
  </si>
  <si>
    <t>Source Sequence Name</t>
  </si>
  <si>
    <t>File Name</t>
  </si>
  <si>
    <t>Adjusted Frame Speed (fps)</t>
  </si>
  <si>
    <t>Images</t>
  </si>
  <si>
    <t>Number of Files</t>
  </si>
  <si>
    <t>Source Audio File</t>
  </si>
  <si>
    <t>dCoder</t>
  </si>
  <si>
    <t>Color Levels</t>
  </si>
  <si>
    <t>Marked In and Out</t>
  </si>
  <si>
    <t>Bounding Box Location</t>
  </si>
  <si>
    <t>Original Resolution</t>
  </si>
  <si>
    <t>Number of Frames</t>
  </si>
  <si>
    <t>Number of Images</t>
  </si>
  <si>
    <t>Range</t>
  </si>
  <si>
    <t>Original Clip Name</t>
  </si>
  <si>
    <t>File Type</t>
  </si>
  <si>
    <t>Results Report</t>
  </si>
  <si>
    <t>Source Names</t>
  </si>
  <si>
    <t>Video (no audio) File Name</t>
  </si>
  <si>
    <t>Source Video File</t>
  </si>
  <si>
    <t>Frame Rate</t>
  </si>
  <si>
    <t>New File Name</t>
  </si>
  <si>
    <t>Resolution</t>
  </si>
  <si>
    <t>Resized Resolution</t>
  </si>
  <si>
    <t>New Clip Name</t>
  </si>
  <si>
    <t>New Sequence Name</t>
  </si>
  <si>
    <t>Starting Image Name</t>
  </si>
  <si>
    <t>Original Frame Speed (fps)</t>
  </si>
  <si>
    <t>Source Format</t>
  </si>
  <si>
    <t>Created Audio File Name</t>
  </si>
  <si>
    <t>How Associated</t>
  </si>
  <si>
    <t>Size</t>
  </si>
  <si>
    <t>Imported File Name</t>
  </si>
  <si>
    <t>Ending Image Name</t>
  </si>
  <si>
    <t>Slowed Clip Name</t>
  </si>
  <si>
    <t>Digital Video Files</t>
  </si>
  <si>
    <t>Output Format</t>
  </si>
  <si>
    <t>Audio File Length</t>
  </si>
  <si>
    <t>New Video File Name</t>
  </si>
  <si>
    <t>Omnivore</t>
  </si>
  <si>
    <t>iNPUT-ACE</t>
  </si>
  <si>
    <t>Filter</t>
  </si>
  <si>
    <t>Version Number</t>
  </si>
  <si>
    <t>Croppped Resolution</t>
  </si>
  <si>
    <t>New Video File Length</t>
  </si>
  <si>
    <t>Step 1:</t>
  </si>
  <si>
    <t>Contact Information:</t>
  </si>
  <si>
    <t>Officer Contact No.:</t>
  </si>
  <si>
    <t>Scene Information:</t>
  </si>
  <si>
    <t>Date of Offense:</t>
  </si>
  <si>
    <t>Scene Address/Location:</t>
  </si>
  <si>
    <t>Date/Time Departed Scene:</t>
  </si>
  <si>
    <t>Suspect Information:</t>
  </si>
  <si>
    <t>Name:</t>
  </si>
  <si>
    <t>Date of Birth:</t>
  </si>
  <si>
    <t>Model:</t>
  </si>
  <si>
    <t>Year:</t>
  </si>
  <si>
    <t>Trim:</t>
  </si>
  <si>
    <t>Odometer:</t>
  </si>
  <si>
    <t>Brief description of assist:</t>
  </si>
  <si>
    <t>TFActions</t>
  </si>
  <si>
    <t>Removed Head Unit</t>
  </si>
  <si>
    <t>Removed Circuit Board</t>
  </si>
  <si>
    <t>Performed Extraction</t>
  </si>
  <si>
    <t>Any items removed/provided as a result of this Technical Field Assist that will be submitted to the NC State Crime</t>
  </si>
  <si>
    <t>Laboratory shall submit the evidence under the laboratory number listed above:</t>
  </si>
  <si>
    <t>Year</t>
  </si>
  <si>
    <t>Blue-Ray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</si>
  <si>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</si>
  <si>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</si>
  <si>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</si>
  <si>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</si>
  <si>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</si>
  <si>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</si>
  <si>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</si>
  <si>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</si>
  <si>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</si>
  <si>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</si>
  <si>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</si>
  <si>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</si>
  <si>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</si>
  <si>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</si>
  <si>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</si>
  <si>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</si>
  <si>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</si>
  <si>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</si>
  <si>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</si>
  <si>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</si>
  <si>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</si>
  <si>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</si>
  <si>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</si>
  <si>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</si>
  <si>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</si>
  <si>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</si>
  <si>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</si>
  <si>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</si>
  <si>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</si>
  <si>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</si>
  <si>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</si>
  <si>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</si>
  <si>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</si>
  <si>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</si>
  <si>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</si>
  <si>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</si>
  <si>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</si>
  <si>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</si>
  <si>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</si>
  <si>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</si>
  <si>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</si>
  <si>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</si>
  <si>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</si>
  <si>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</si>
  <si>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</si>
  <si>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</si>
  <si>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</si>
  <si>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</si>
  <si>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</si>
  <si>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</si>
  <si>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</si>
  <si>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GrayKey</t>
  </si>
  <si>
    <t>USB</t>
  </si>
  <si>
    <t>TFAYN</t>
  </si>
  <si>
    <t>See TFA Case Record</t>
  </si>
  <si>
    <t>GrayKey &amp; Axiom</t>
  </si>
  <si>
    <t>Processed Case With Axiom</t>
  </si>
  <si>
    <t>Report Constructed - Axiom</t>
  </si>
  <si>
    <t>Report Constructed - Cellebrite</t>
  </si>
  <si>
    <t>Report Constructed - EnCase</t>
  </si>
  <si>
    <t>Report Constructed - IEF</t>
  </si>
  <si>
    <t>M2 SSD</t>
  </si>
  <si>
    <t>Initial_Hashing</t>
  </si>
  <si>
    <t>Created_File_Hashing</t>
  </si>
  <si>
    <t>Working Copy Hashed</t>
  </si>
  <si>
    <t>Hashing Software Used</t>
  </si>
  <si>
    <t>Hash Type</t>
  </si>
  <si>
    <t>Location of Hash Report(s)</t>
  </si>
  <si>
    <t>Hash Report Name(s)</t>
  </si>
  <si>
    <t>Hash Value(s) Matched</t>
  </si>
  <si>
    <t>Hash Value(s) Did Not Matched</t>
  </si>
  <si>
    <t>Total Created File(s) Hashed</t>
  </si>
  <si>
    <t>Number of Original File(s) Hashed</t>
  </si>
  <si>
    <t>Number of Original Drive(s) Hashed</t>
  </si>
  <si>
    <t xml:space="preserve">Created DD Image Using </t>
  </si>
  <si>
    <t>Total Created Files Hashed:</t>
  </si>
  <si>
    <t>Initial Exam Hash:</t>
  </si>
  <si>
    <t>Hash Date:</t>
  </si>
  <si>
    <t>Were the original file(s) hashed?</t>
  </si>
  <si>
    <t>Were the working copy files hashed?</t>
  </si>
  <si>
    <t>Hashing Software:</t>
  </si>
  <si>
    <t>Hash Type:</t>
  </si>
  <si>
    <t>Did the hash values match?</t>
  </si>
  <si>
    <t>Hash Report Name(s):</t>
  </si>
  <si>
    <t>Post Exam Hash:</t>
  </si>
  <si>
    <t>Hash Report Names:</t>
  </si>
  <si>
    <t>Unsealed - Device Powered On</t>
  </si>
  <si>
    <t>Imaging</t>
  </si>
  <si>
    <t>Imaging Device</t>
  </si>
  <si>
    <t>Image Format</t>
  </si>
  <si>
    <t>Did Hashes Match</t>
  </si>
  <si>
    <t>Image/Hash Report Name</t>
  </si>
  <si>
    <t>Settings File Name</t>
  </si>
  <si>
    <t>Case Type:</t>
  </si>
  <si>
    <t>Anti-static Bag</t>
  </si>
  <si>
    <t>Created a Forensic Disk Image</t>
  </si>
  <si>
    <t>Advanced Logical</t>
  </si>
  <si>
    <t>FTK Imager &amp; Axiom Process &amp; Axiom Examine</t>
  </si>
  <si>
    <t>Axiom Process &amp; Axiom Examiner</t>
  </si>
  <si>
    <t>Axiom Process</t>
  </si>
  <si>
    <t>Axiom Examine</t>
  </si>
  <si>
    <t>Equipment Verification Completed - Passed</t>
  </si>
  <si>
    <t>Target Drive Not Used</t>
  </si>
  <si>
    <t>Exported Files</t>
  </si>
  <si>
    <t>Image Name:</t>
  </si>
  <si>
    <t>Enhanced Image Name:</t>
  </si>
  <si>
    <t>Unsharp Mask Levels</t>
  </si>
  <si>
    <t>Enhancement Software Used:</t>
  </si>
  <si>
    <t>2.0</t>
  </si>
  <si>
    <t>Threshhold</t>
  </si>
  <si>
    <t>0</t>
  </si>
  <si>
    <t>Created Date:</t>
  </si>
  <si>
    <t>Evidence Type:</t>
  </si>
  <si>
    <t>Media Type:</t>
  </si>
  <si>
    <t>Evidence No:</t>
  </si>
  <si>
    <t>Date Performed</t>
  </si>
  <si>
    <t>Internet - Chat Logs</t>
  </si>
  <si>
    <t>Internet - Web History</t>
  </si>
  <si>
    <t>Agency Information:</t>
  </si>
  <si>
    <t>Ageny Case No.:</t>
  </si>
  <si>
    <t>Date/Time Arrived On-scene:</t>
  </si>
  <si>
    <t>Total Time On-sceen:</t>
  </si>
  <si>
    <t>Was vechile in LE custody:</t>
  </si>
  <si>
    <t>All:
Removed Head Unit
Removed Circuit Board
Performed Extraction</t>
  </si>
  <si>
    <t>Sex:</t>
  </si>
  <si>
    <t>Race:</t>
  </si>
  <si>
    <t>Sex</t>
  </si>
  <si>
    <t>Male</t>
  </si>
  <si>
    <t>Female</t>
  </si>
  <si>
    <t>Output Device</t>
  </si>
  <si>
    <t>Output Media</t>
  </si>
  <si>
    <t>Notes:</t>
  </si>
  <si>
    <t>Input Device</t>
  </si>
  <si>
    <t>Input Media</t>
  </si>
  <si>
    <t>Connection Type</t>
  </si>
  <si>
    <t>Playback Media</t>
  </si>
  <si>
    <t>Record Device</t>
  </si>
  <si>
    <t>Record Media</t>
  </si>
  <si>
    <t>Lab Case No.:</t>
  </si>
  <si>
    <t>Case Information:</t>
  </si>
  <si>
    <t>Equipment Used:</t>
  </si>
  <si>
    <t>Case Preparation (Computer/Portable):</t>
  </si>
  <si>
    <t>Model No.</t>
  </si>
  <si>
    <t>Serial No.</t>
  </si>
  <si>
    <t>Licensing State</t>
  </si>
  <si>
    <t>Registration No.</t>
  </si>
  <si>
    <t>Odometer</t>
  </si>
  <si>
    <t>Were pictures taken of the ECU module circuit board?</t>
  </si>
  <si>
    <t>Were pictures takenof the module label?</t>
  </si>
  <si>
    <t>Extraction Start Date:</t>
  </si>
  <si>
    <t>Report Name:</t>
  </si>
  <si>
    <t>Date Created:</t>
  </si>
  <si>
    <t xml:space="preserve">What actions were taken prior to data extraction? </t>
  </si>
  <si>
    <t>Audio Duplication/Conversion</t>
  </si>
  <si>
    <t>Recording Media</t>
  </si>
  <si>
    <t>Clarification Date:</t>
  </si>
  <si>
    <t>Duplication Date:</t>
  </si>
  <si>
    <t>Item Number</t>
  </si>
  <si>
    <t>DVR Date/Time:</t>
  </si>
  <si>
    <t>Actual Date/Time:</t>
  </si>
  <si>
    <t>Date Opened:</t>
  </si>
  <si>
    <t>Agency Item Description:</t>
  </si>
  <si>
    <t>Packaging Type:</t>
  </si>
  <si>
    <t>Custome Description (if applicable):</t>
  </si>
  <si>
    <t>Packaging Seal Type:</t>
  </si>
  <si>
    <t>Write-Protection:</t>
  </si>
  <si>
    <t>Label:</t>
  </si>
  <si>
    <t>Total number of origianl files hashed?</t>
  </si>
  <si>
    <t>Location of hash reports:</t>
  </si>
  <si>
    <t>Note:</t>
  </si>
  <si>
    <t>Custom Description:</t>
  </si>
  <si>
    <t>Agency Description:</t>
  </si>
  <si>
    <t>Date:</t>
  </si>
  <si>
    <t>Device Type:</t>
  </si>
  <si>
    <t>Placed in ISO Box?</t>
  </si>
  <si>
    <t>Passcode Enabled</t>
  </si>
  <si>
    <t>The following settings were enabled/disabled:</t>
  </si>
  <si>
    <t>CellSettings</t>
  </si>
  <si>
    <t>Airplane Mode - Enabled</t>
  </si>
  <si>
    <t>Wifi - Disabled</t>
  </si>
  <si>
    <t>Auto-lock - Disabled</t>
  </si>
  <si>
    <t>USB Debugging Mode - Enabled</t>
  </si>
  <si>
    <t>Stay Awake - Enabled</t>
  </si>
  <si>
    <t>Bluetooth - Disabled</t>
  </si>
  <si>
    <t>Other - See Notes</t>
  </si>
  <si>
    <t>Connected Date:</t>
  </si>
  <si>
    <t>Cable No Used:</t>
  </si>
  <si>
    <t>Tip Used (if applicable)</t>
  </si>
  <si>
    <t>Extraction Completed Date:</t>
  </si>
  <si>
    <t>Software Version (Respectively):</t>
  </si>
  <si>
    <t>Passcode, if found:</t>
  </si>
  <si>
    <t>Extraction Results:</t>
  </si>
  <si>
    <t>Was a report Generated?</t>
  </si>
  <si>
    <t>Report File Name:</t>
  </si>
  <si>
    <t>Report Location:</t>
  </si>
  <si>
    <t>Removable Media (other than cellphone):</t>
  </si>
  <si>
    <t>Removable Media Type:</t>
  </si>
  <si>
    <t>Media write-protected?</t>
  </si>
  <si>
    <t>Type of write-protection:</t>
  </si>
  <si>
    <t>Was portable media hashed?</t>
  </si>
  <si>
    <t>Did portable media hash verify?</t>
  </si>
  <si>
    <t>Post Exam Hash Verified (mass storage)</t>
  </si>
  <si>
    <t>Post Exam Hash (mass storage)</t>
  </si>
  <si>
    <t>Date Acquired:</t>
  </si>
  <si>
    <t>Manufacturer:</t>
  </si>
  <si>
    <t>Taser Model No.</t>
  </si>
  <si>
    <t>Taser Date:</t>
  </si>
  <si>
    <t>Actual Date:</t>
  </si>
  <si>
    <t>Datelight Saving Time?</t>
  </si>
  <si>
    <t>Verified Correct Computer Time?</t>
  </si>
  <si>
    <t>Was Computer Time Synced?</t>
  </si>
  <si>
    <t>Test fire data downloaded?</t>
  </si>
  <si>
    <t>Downloaded File Name:</t>
  </si>
  <si>
    <t>Computer Date/Time at Download:</t>
  </si>
  <si>
    <t>All Firing Data Downloaded:</t>
  </si>
  <si>
    <t>Download Start Date:</t>
  </si>
  <si>
    <t>Download End Date:</t>
  </si>
  <si>
    <t>Taser Test Fire:</t>
  </si>
  <si>
    <t>Number of Test Fires Performed:</t>
  </si>
  <si>
    <t>#1 Trigger Pull Release Date/Time:</t>
  </si>
  <si>
    <t>#2 Trigger Pull Date/Time:</t>
  </si>
  <si>
    <t>#3 Trigger Pull Date/Time:</t>
  </si>
  <si>
    <t>Seconds Held:</t>
  </si>
  <si>
    <t>Do discharges appear to be properly recorded?</t>
  </si>
  <si>
    <t>Downloaded File's File Name:</t>
  </si>
  <si>
    <t>Downloaded Data Start Date:</t>
  </si>
  <si>
    <t>Downloaded Data End Date:</t>
  </si>
  <si>
    <t>No. of taser fires on date of incident:</t>
  </si>
  <si>
    <t>BIOS Date/Time (MM/DD/YY)</t>
  </si>
  <si>
    <t>Actual Date/Time (MM/DD/YY)</t>
  </si>
  <si>
    <t>List drives check for portable media:</t>
  </si>
  <si>
    <t>Hard Drive Number:</t>
  </si>
  <si>
    <t>HD Manufacturer:</t>
  </si>
  <si>
    <t>Model Number:</t>
  </si>
  <si>
    <t>Serial Number:</t>
  </si>
  <si>
    <t>Hard Drive Size:</t>
  </si>
  <si>
    <t>Hard Drive Type:</t>
  </si>
  <si>
    <t>Reported Sectors:</t>
  </si>
  <si>
    <t>Total Sectors Acquired:</t>
  </si>
  <si>
    <t>Forensic Tower OS:</t>
  </si>
  <si>
    <t>Imaging Software Used:</t>
  </si>
  <si>
    <t>Imaging Software Version:</t>
  </si>
  <si>
    <t>Exam Software Used:</t>
  </si>
  <si>
    <t>Exam Software Version:</t>
  </si>
  <si>
    <t>Forensic Image Compressed?</t>
  </si>
  <si>
    <t>Sub-process</t>
  </si>
  <si>
    <t>Existing Verification:</t>
  </si>
  <si>
    <t>Photoshop CS6</t>
  </si>
  <si>
    <t>USB Hard Drive (External)</t>
  </si>
  <si>
    <t>Internal HD w/Dock</t>
  </si>
  <si>
    <t>Virtual Machine File Search</t>
  </si>
  <si>
    <t>Restore Point - Picture Search</t>
  </si>
  <si>
    <t>Restore Point - Video Search</t>
  </si>
  <si>
    <t>Restore Point - Document Search</t>
  </si>
  <si>
    <t>Software Verification Completed - Passed</t>
  </si>
  <si>
    <t>Axon</t>
  </si>
  <si>
    <t>Unable to Enable/Disable Settings</t>
  </si>
  <si>
    <t>Unable to Extract Data Due to Security Settings</t>
  </si>
  <si>
    <t>Clarification:</t>
  </si>
  <si>
    <t>Other File Search</t>
  </si>
  <si>
    <t>Console Information:</t>
  </si>
  <si>
    <t>Taser Serial No:</t>
  </si>
  <si>
    <t>Model Number.</t>
  </si>
  <si>
    <t>Console HD Information:</t>
  </si>
  <si>
    <t>Console HD Clone Information:</t>
  </si>
  <si>
    <t>Was HD Cloned?</t>
  </si>
  <si>
    <t>How was HD Cloned?</t>
  </si>
  <si>
    <t>Did the hashes match?</t>
  </si>
  <si>
    <t>Clone HD Information:</t>
  </si>
  <si>
    <t>Console Date/Time (MM/DD/YY)</t>
  </si>
  <si>
    <t>Was any removable media present?</t>
  </si>
  <si>
    <t>Was removalbe media previewed?</t>
  </si>
  <si>
    <t>Were pictures taken?</t>
  </si>
  <si>
    <t>Number of pictures taken:</t>
  </si>
  <si>
    <t>Were videos taken?</t>
  </si>
  <si>
    <t>Number of videos recorded:</t>
  </si>
  <si>
    <t>Console Manual Exam Information:</t>
  </si>
  <si>
    <t>Case Hard Drive Number:</t>
  </si>
  <si>
    <t>Item/Container No. Created:</t>
  </si>
  <si>
    <t>02/22/20</t>
  </si>
  <si>
    <t>02/23/20</t>
  </si>
  <si>
    <t>21</t>
  </si>
  <si>
    <t>12</t>
  </si>
  <si>
    <t>Step 2:  Click Only When Complete</t>
  </si>
  <si>
    <t>Tascam #3</t>
  </si>
  <si>
    <t>VHS Tape</t>
  </si>
  <si>
    <t>Cassette Tape</t>
  </si>
  <si>
    <t>Micro Cassette Tape</t>
  </si>
  <si>
    <t>JBR Micro Cassette Player</t>
  </si>
  <si>
    <t>L</t>
  </si>
  <si>
    <t>Forensic Duplicator (TD2)</t>
  </si>
  <si>
    <t>Forensic Duplicator (TD2) #1</t>
  </si>
  <si>
    <t>Forensic Duplicator (TD2) #2</t>
  </si>
  <si>
    <t>Forensic Duplicator (TD2) #3</t>
  </si>
  <si>
    <t>AllSoftware</t>
  </si>
  <si>
    <t>Physical Analyzer</t>
  </si>
  <si>
    <t>Cellebrite UFED 4PC</t>
  </si>
  <si>
    <t>Cellebrite Physical Analyzer</t>
  </si>
  <si>
    <t>Adobe Audition</t>
  </si>
  <si>
    <t>Adobe Photoshop</t>
  </si>
  <si>
    <t>Media Composer</t>
  </si>
  <si>
    <t>AllAVSoftware</t>
  </si>
  <si>
    <t>Cardinal AudioLab</t>
  </si>
  <si>
    <t>Was removable media acquired?</t>
  </si>
  <si>
    <t>Connections:</t>
  </si>
  <si>
    <t>Internet - Downloads</t>
  </si>
  <si>
    <t>Internet - Search History</t>
  </si>
  <si>
    <t>Subject HD Not Connected</t>
  </si>
  <si>
    <t>Forensic Toolkit Imager &amp; Forensic Toolkit</t>
  </si>
  <si>
    <t>Processed Case With Forensic Toolkit</t>
  </si>
  <si>
    <t>Processed Restore Points With Forensic Toolkit</t>
  </si>
  <si>
    <t>Report Constructed - Forensic Toolkit</t>
  </si>
  <si>
    <t>Date Console HD was Cloned:</t>
  </si>
  <si>
    <t>test 4_x000D_
_x000D_
test 5_x000D_
_x000D_
test 6</t>
  </si>
  <si>
    <t>1</t>
  </si>
  <si>
    <t>2</t>
  </si>
  <si>
    <t>3</t>
  </si>
  <si>
    <t>4</t>
  </si>
  <si>
    <t>5</t>
  </si>
  <si>
    <t>10</t>
  </si>
  <si>
    <t>15</t>
  </si>
  <si>
    <t>18</t>
  </si>
  <si>
    <t>19</t>
  </si>
  <si>
    <t>13_x000D_
_x000D_
14</t>
  </si>
  <si>
    <t>14</t>
  </si>
  <si>
    <t>17</t>
  </si>
  <si>
    <t>16</t>
  </si>
  <si>
    <t>6_x000D_
_x000D_
7</t>
  </si>
  <si>
    <t>8</t>
  </si>
  <si>
    <t>9</t>
  </si>
  <si>
    <t>20</t>
  </si>
  <si>
    <t>22_x000D_
_x000D_
23</t>
  </si>
  <si>
    <t>24</t>
  </si>
  <si>
    <t>25</t>
  </si>
  <si>
    <t>26</t>
  </si>
  <si>
    <t>27_x000D_
_x000D_
28</t>
  </si>
  <si>
    <t>29</t>
  </si>
  <si>
    <t>30</t>
  </si>
  <si>
    <t>31</t>
  </si>
  <si>
    <t>32</t>
  </si>
  <si>
    <t>33</t>
  </si>
  <si>
    <t>34_x000D_
_x000D_
35</t>
  </si>
  <si>
    <t>40</t>
  </si>
  <si>
    <t>41</t>
  </si>
  <si>
    <t>42</t>
  </si>
  <si>
    <t>RAID Information:</t>
  </si>
  <si>
    <t>All Hard Drive Types:</t>
  </si>
  <si>
    <t>No. of Drives in RAID:</t>
  </si>
  <si>
    <t>HGST</t>
  </si>
  <si>
    <t>D1</t>
  </si>
  <si>
    <t>F1</t>
  </si>
  <si>
    <t>HG1</t>
  </si>
  <si>
    <t>H1</t>
  </si>
  <si>
    <t>D2</t>
  </si>
  <si>
    <t>F2</t>
  </si>
  <si>
    <t>HG2</t>
  </si>
  <si>
    <t>H2</t>
  </si>
  <si>
    <t>D3</t>
  </si>
  <si>
    <t>F3</t>
  </si>
  <si>
    <t>HG3</t>
  </si>
  <si>
    <t>H3</t>
  </si>
  <si>
    <t>Internet - Sync</t>
  </si>
  <si>
    <t>Internet - Bookmarks</t>
  </si>
  <si>
    <t>Internet - Cookies</t>
  </si>
  <si>
    <t>Target/RAID Drive(s) Wiped</t>
  </si>
  <si>
    <t>eMMC</t>
  </si>
  <si>
    <t>Prefetch File Search</t>
  </si>
  <si>
    <t>Custom</t>
  </si>
  <si>
    <t>Date Manual Exam Started:</t>
  </si>
  <si>
    <t>11</t>
  </si>
  <si>
    <t>22</t>
  </si>
  <si>
    <t>Control Disk Verification Date &amp; Date Acquired:</t>
  </si>
  <si>
    <t>CompImageType</t>
  </si>
  <si>
    <t>Folder</t>
  </si>
  <si>
    <t>Initial &amp; Acquisition Hash Verify?</t>
  </si>
  <si>
    <t>Initial &amp; Acquisition Hashes Generated?</t>
  </si>
  <si>
    <t>Forensic Image Type:</t>
  </si>
  <si>
    <t>2222</t>
  </si>
  <si>
    <t>8.0</t>
  </si>
  <si>
    <t>Test 2_x000D_
_x000D_
Test 2_x000D_
_x000D_
Test 2</t>
  </si>
  <si>
    <t>Passcode</t>
  </si>
  <si>
    <t>Yes - 4 Digit</t>
  </si>
  <si>
    <t>Yes - 6 Digit</t>
  </si>
  <si>
    <t>Yes - Pattern</t>
  </si>
  <si>
    <t>Yes - Knock</t>
  </si>
  <si>
    <t>Yes - Custom</t>
  </si>
  <si>
    <t>Lexor</t>
  </si>
  <si>
    <t>GrayKey - BFU Full File System</t>
  </si>
  <si>
    <t>GrayKey - BFU Partial File System</t>
  </si>
  <si>
    <t>GrayKey - AFU Full File System</t>
  </si>
  <si>
    <t>GrayKey - AFU Partial File System</t>
  </si>
  <si>
    <t>WiFi - Disabled</t>
  </si>
  <si>
    <t>Test_x000D_
_x000D_
Test_x000D_
_x000D_
Test_x000D_
_x000D_
Test_x000D_
_x000D_
Test_x000D_
_x000D_
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</si>
</sst>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/d/yy\ h:mm\ AM/PM;@"/>
    <numFmt numFmtId="165" formatCode="m/d/yy;@"/>
    <numFmt numFmtId="166" formatCode="0.0"/>
    <numFmt numFmtId="167" formatCode="[$-409]h:mm\ AM/PM;@"/>
    <numFmt numFmtId="168" formatCode="m/d/yyyy;@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3300"/>
      <name val="Verdana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0" tint="-0.14999847407452621"/>
      <name val="Calibri"/>
      <family val="2"/>
      <scheme val="minor"/>
    </font>
    <font>
      <b/>
      <i/>
      <u/>
      <sz val="20"/>
      <color rgb="FFFF0000"/>
      <name val="Adobe Heiti Std R"/>
    </font>
    <font>
      <b/>
      <i/>
      <u/>
      <sz val="20"/>
      <color rgb="FF993366"/>
      <name val="Adobe Heiti Std R"/>
    </font>
    <font>
      <b/>
      <i/>
      <u/>
      <sz val="16"/>
      <color rgb="FF339966"/>
      <name val="Adobe Heiti Std R"/>
    </font>
    <font>
      <b/>
      <i/>
      <u/>
      <sz val="20"/>
      <color rgb="FF0000FF"/>
      <name val="Adobe Heiti Std R"/>
    </font>
    <font>
      <b/>
      <i/>
      <u/>
      <sz val="12"/>
      <color rgb="FF3366FF"/>
      <name val="Adobe Heiti Std R"/>
    </font>
    <font>
      <b/>
      <i/>
      <u/>
      <sz val="12"/>
      <color rgb="FF0000FF"/>
      <name val="Adobe Heiti Std R"/>
    </font>
    <font>
      <b/>
      <i/>
      <u/>
      <sz val="12"/>
      <color rgb="FFFF0000"/>
      <name val="Adobe Heiti Std R"/>
    </font>
    <font>
      <b/>
      <i/>
      <u/>
      <sz val="12"/>
      <color rgb="FF339966"/>
      <name val="Adobe Heiti Std R"/>
    </font>
    <font>
      <b/>
      <i/>
      <u/>
      <sz val="12"/>
      <color rgb="FFFF6600"/>
      <name val="Adobe Heiti Std R"/>
    </font>
    <font>
      <b/>
      <i/>
      <u/>
      <sz val="12"/>
      <color rgb="FFFF00FF"/>
      <name val="Adobe Heiti Std R"/>
    </font>
    <font>
      <b/>
      <i/>
      <u/>
      <sz val="12"/>
      <color rgb="FF993366"/>
      <name val="Adobe Heiti Std R"/>
    </font>
    <font>
      <b/>
      <i/>
      <u/>
      <sz val="12"/>
      <color rgb="FF008080"/>
      <name val="Adobe Heiti Std R"/>
    </font>
    <font>
      <b/>
      <i/>
      <u/>
      <sz val="12"/>
      <color rgb="FF800080"/>
      <name val="Adobe Heiti Std 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3" xfId="0" applyFont="1" applyBorder="1" applyAlignment="1">
      <alignment horizontal="center"/>
    </xf>
    <xf numFmtId="0" fontId="5" fillId="0" borderId="5" xfId="0" applyFont="1" applyBorder="1" applyAlignment="1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7" fillId="0" borderId="2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/>
    <xf numFmtId="0" fontId="1" fillId="0" borderId="0" xfId="0" applyFont="1"/>
    <xf numFmtId="0" fontId="0" fillId="0" borderId="0" xfId="0" applyFont="1"/>
    <xf numFmtId="0" fontId="7" fillId="0" borderId="0" xfId="0" applyFont="1"/>
    <xf numFmtId="0" fontId="8" fillId="0" borderId="0" xfId="0" applyFont="1"/>
    <xf numFmtId="0" fontId="8" fillId="3" borderId="0" xfId="0" applyFont="1" applyFill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9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49" fontId="10" fillId="4" borderId="2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center" vertical="center"/>
    </xf>
    <xf numFmtId="49" fontId="10" fillId="4" borderId="14" xfId="0" applyNumberFormat="1" applyFont="1" applyFill="1" applyBorder="1" applyAlignment="1">
      <alignment horizontal="left" vertical="center"/>
    </xf>
    <xf numFmtId="49" fontId="10" fillId="4" borderId="12" xfId="0" applyNumberFormat="1" applyFont="1" applyFill="1" applyBorder="1" applyAlignment="1">
      <alignment horizontal="left" vertical="center" wrapText="1"/>
    </xf>
    <xf numFmtId="49" fontId="10" fillId="4" borderId="11" xfId="0" applyNumberFormat="1" applyFont="1" applyFill="1" applyBorder="1" applyAlignment="1">
      <alignment horizontal="left" vertical="center"/>
    </xf>
    <xf numFmtId="49" fontId="10" fillId="4" borderId="13" xfId="0" applyNumberFormat="1" applyFont="1" applyFill="1" applyBorder="1" applyAlignment="1">
      <alignment vertical="center"/>
    </xf>
    <xf numFmtId="164" fontId="11" fillId="3" borderId="11" xfId="0" applyNumberFormat="1" applyFont="1" applyFill="1" applyBorder="1" applyAlignment="1">
      <alignment horizontal="left" vertical="center"/>
    </xf>
    <xf numFmtId="164" fontId="11" fillId="0" borderId="9" xfId="0" applyNumberFormat="1" applyFont="1" applyBorder="1" applyAlignment="1" applyProtection="1">
      <alignment horizontal="left" vertical="center"/>
      <protection locked="0"/>
    </xf>
    <xf numFmtId="0" fontId="11" fillId="0" borderId="2" xfId="0" applyNumberFormat="1" applyFont="1" applyFill="1" applyBorder="1" applyAlignment="1">
      <alignment horizontal="left" vertical="center"/>
    </xf>
    <xf numFmtId="3" fontId="11" fillId="0" borderId="2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0" fillId="4" borderId="5" xfId="0" applyNumberFormat="1" applyFont="1" applyFill="1" applyBorder="1" applyAlignment="1">
      <alignment vertical="center"/>
    </xf>
    <xf numFmtId="165" fontId="11" fillId="3" borderId="12" xfId="0" applyNumberFormat="1" applyFont="1" applyFill="1" applyBorder="1" applyAlignment="1">
      <alignment horizontal="left" vertical="center" wrapText="1"/>
    </xf>
    <xf numFmtId="49" fontId="10" fillId="4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4" fontId="4" fillId="0" borderId="0" xfId="0" applyNumberFormat="1" applyFont="1" applyFill="1" applyBorder="1" applyAlignment="1" applyProtection="1">
      <alignment horizontal="center" vertical="center"/>
      <protection hidden="1"/>
    </xf>
    <xf numFmtId="49" fontId="12" fillId="4" borderId="13" xfId="0" applyNumberFormat="1" applyFont="1" applyFill="1" applyBorder="1" applyAlignment="1">
      <alignment vertical="center"/>
    </xf>
    <xf numFmtId="49" fontId="12" fillId="4" borderId="5" xfId="0" applyNumberFormat="1" applyFont="1" applyFill="1" applyBorder="1" applyAlignment="1">
      <alignment vertical="center"/>
    </xf>
    <xf numFmtId="49" fontId="12" fillId="4" borderId="9" xfId="0" applyNumberFormat="1" applyFont="1" applyFill="1" applyBorder="1" applyAlignment="1">
      <alignment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 wrapText="1"/>
    </xf>
    <xf numFmtId="49" fontId="10" fillId="4" borderId="11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0" fillId="4" borderId="9" xfId="0" applyNumberFormat="1" applyFont="1" applyFill="1" applyBorder="1" applyAlignment="1">
      <alignment horizontal="left" vertical="center"/>
    </xf>
    <xf numFmtId="49" fontId="10" fillId="4" borderId="10" xfId="0" applyNumberFormat="1" applyFont="1" applyFill="1" applyBorder="1" applyAlignment="1">
      <alignment horizontal="left" vertical="center"/>
    </xf>
    <xf numFmtId="49" fontId="10" fillId="4" borderId="6" xfId="0" applyNumberFormat="1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vertical="center"/>
    </xf>
    <xf numFmtId="49" fontId="10" fillId="4" borderId="12" xfId="0" applyNumberFormat="1" applyFont="1" applyFill="1" applyBorder="1" applyAlignment="1">
      <alignment vertical="center"/>
    </xf>
    <xf numFmtId="49" fontId="10" fillId="4" borderId="2" xfId="0" applyNumberFormat="1" applyFont="1" applyFill="1" applyBorder="1" applyAlignment="1">
      <alignment vertical="center" wrapText="1"/>
    </xf>
    <xf numFmtId="49" fontId="10" fillId="4" borderId="6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 wrapText="1"/>
    </xf>
    <xf numFmtId="0" fontId="5" fillId="0" borderId="5" xfId="0" applyFont="1" applyBorder="1" applyAlignment="1" applyProtection="1">
      <alignment wrapText="1"/>
      <protection hidden="1"/>
    </xf>
    <xf numFmtId="164" fontId="11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2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Alignment="1">
      <alignment horizontal="center"/>
    </xf>
    <xf numFmtId="49" fontId="10" fillId="4" borderId="2" xfId="0" applyNumberFormat="1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4" borderId="9" xfId="0" applyNumberFormat="1" applyFont="1" applyFill="1" applyBorder="1" applyAlignment="1">
      <alignment vertical="center"/>
    </xf>
    <xf numFmtId="0" fontId="13" fillId="0" borderId="7" xfId="0" applyFont="1" applyBorder="1" applyAlignment="1" applyProtection="1">
      <alignment horizontal="left" vertical="center" wrapText="1"/>
      <protection hidden="1"/>
    </xf>
    <xf numFmtId="49" fontId="10" fillId="4" borderId="13" xfId="0" applyNumberFormat="1" applyFont="1" applyFill="1" applyBorder="1" applyAlignment="1">
      <alignment horizontal="left" vertical="center"/>
    </xf>
    <xf numFmtId="49" fontId="10" fillId="4" borderId="5" xfId="0" applyNumberFormat="1" applyFont="1" applyFill="1" applyBorder="1" applyAlignment="1">
      <alignment horizontal="left" vertical="center"/>
    </xf>
    <xf numFmtId="49" fontId="10" fillId="4" borderId="12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49" fontId="11" fillId="3" borderId="2" xfId="0" applyNumberFormat="1" applyFont="1" applyFill="1" applyBorder="1" applyAlignment="1" applyProtection="1">
      <alignment horizontal="left" vertical="center"/>
      <protection locked="0"/>
    </xf>
    <xf numFmtId="49" fontId="13" fillId="0" borderId="7" xfId="0" applyNumberFormat="1" applyFont="1" applyFill="1" applyBorder="1" applyAlignment="1">
      <alignment vertical="center"/>
    </xf>
    <xf numFmtId="0" fontId="11" fillId="0" borderId="0" xfId="0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vertical="center" wrapText="1"/>
      <protection hidden="1"/>
    </xf>
    <xf numFmtId="14" fontId="11" fillId="0" borderId="0" xfId="0" applyNumberFormat="1" applyFont="1" applyBorder="1" applyAlignment="1" applyProtection="1">
      <alignment vertical="center" wrapText="1"/>
      <protection hidden="1"/>
    </xf>
    <xf numFmtId="0" fontId="10" fillId="0" borderId="0" xfId="0" applyFont="1" applyAlignment="1">
      <alignment horizontal="left" vertical="center"/>
    </xf>
    <xf numFmtId="1" fontId="11" fillId="0" borderId="5" xfId="0" applyNumberFormat="1" applyFont="1" applyBorder="1" applyAlignment="1" applyProtection="1">
      <alignment vertical="center" wrapText="1"/>
      <protection hidden="1"/>
    </xf>
    <xf numFmtId="1" fontId="11" fillId="0" borderId="0" xfId="0" applyNumberFormat="1" applyFont="1" applyBorder="1" applyAlignment="1" applyProtection="1">
      <alignment vertical="center" wrapText="1"/>
      <protection hidden="1"/>
    </xf>
    <xf numFmtId="164" fontId="11" fillId="0" borderId="5" xfId="0" applyNumberFormat="1" applyFont="1" applyBorder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>
      <alignment horizontal="left" vertical="center"/>
    </xf>
    <xf numFmtId="0" fontId="14" fillId="0" borderId="5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 wrapText="1"/>
      <protection hidden="1"/>
    </xf>
    <xf numFmtId="14" fontId="11" fillId="0" borderId="0" xfId="0" applyNumberFormat="1" applyFont="1" applyFill="1" applyBorder="1" applyAlignment="1" applyProtection="1">
      <alignment vertical="center" wrapText="1"/>
      <protection hidden="1"/>
    </xf>
    <xf numFmtId="0" fontId="11" fillId="0" borderId="5" xfId="0" applyFont="1" applyBorder="1" applyAlignment="1">
      <alignment vertical="center"/>
    </xf>
    <xf numFmtId="1" fontId="11" fillId="0" borderId="5" xfId="0" applyNumberFormat="1" applyFont="1" applyBorder="1" applyAlignment="1">
      <alignment vertical="center"/>
    </xf>
    <xf numFmtId="14" fontId="11" fillId="0" borderId="5" xfId="0" applyNumberFormat="1" applyFont="1" applyBorder="1" applyAlignment="1">
      <alignment vertical="center"/>
    </xf>
    <xf numFmtId="166" fontId="11" fillId="0" borderId="2" xfId="0" applyNumberFormat="1" applyFont="1" applyBorder="1" applyAlignment="1" applyProtection="1">
      <alignment vertical="center"/>
      <protection hidden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164" fontId="10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49" fontId="10" fillId="4" borderId="5" xfId="0" applyNumberFormat="1" applyFont="1" applyFill="1" applyBorder="1" applyAlignment="1">
      <alignment horizontal="center" vertical="center"/>
    </xf>
    <xf numFmtId="49" fontId="14" fillId="4" borderId="4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 applyProtection="1">
      <alignment horizontal="center" vertical="center"/>
      <protection locked="0"/>
    </xf>
    <xf numFmtId="49" fontId="14" fillId="3" borderId="3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left" vertical="center"/>
    </xf>
    <xf numFmtId="49" fontId="16" fillId="4" borderId="9" xfId="0" applyNumberFormat="1" applyFont="1" applyFill="1" applyBorder="1" applyAlignment="1">
      <alignment vertical="center"/>
    </xf>
    <xf numFmtId="49" fontId="13" fillId="5" borderId="4" xfId="0" applyNumberFormat="1" applyFont="1" applyFill="1" applyBorder="1" applyAlignment="1">
      <alignment vertical="center"/>
    </xf>
    <xf numFmtId="49" fontId="13" fillId="5" borderId="3" xfId="0" applyNumberFormat="1" applyFont="1" applyFill="1" applyBorder="1" applyAlignment="1">
      <alignment horizontal="left" vertical="center"/>
    </xf>
    <xf numFmtId="49" fontId="13" fillId="5" borderId="6" xfId="0" applyNumberFormat="1" applyFont="1" applyFill="1" applyBorder="1" applyAlignment="1">
      <alignment horizontal="left" vertical="center"/>
    </xf>
    <xf numFmtId="49" fontId="13" fillId="5" borderId="4" xfId="0" applyNumberFormat="1" applyFont="1" applyFill="1" applyBorder="1" applyAlignment="1">
      <alignment horizontal="left" vertical="center"/>
    </xf>
    <xf numFmtId="49" fontId="10" fillId="4" borderId="3" xfId="0" applyNumberFormat="1" applyFont="1" applyFill="1" applyBorder="1" applyAlignment="1">
      <alignment horizontal="left" vertical="center"/>
    </xf>
    <xf numFmtId="0" fontId="10" fillId="4" borderId="3" xfId="0" applyNumberFormat="1" applyFont="1" applyFill="1" applyBorder="1" applyAlignment="1">
      <alignment horizontal="left" vertical="center"/>
    </xf>
    <xf numFmtId="49" fontId="10" fillId="4" borderId="3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left" vertical="center" wrapText="1"/>
    </xf>
    <xf numFmtId="49" fontId="10" fillId="4" borderId="14" xfId="0" applyNumberFormat="1" applyFont="1" applyFill="1" applyBorder="1" applyAlignment="1">
      <alignment vertical="center"/>
    </xf>
    <xf numFmtId="49" fontId="10" fillId="4" borderId="15" xfId="0" applyNumberFormat="1" applyFont="1" applyFill="1" applyBorder="1" applyAlignment="1">
      <alignment vertical="center"/>
    </xf>
    <xf numFmtId="49" fontId="10" fillId="4" borderId="3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/>
    </xf>
    <xf numFmtId="49" fontId="10" fillId="4" borderId="4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5" borderId="3" xfId="0" applyFont="1" applyFill="1" applyBorder="1" applyAlignment="1">
      <alignment horizontal="left" vertical="center"/>
    </xf>
    <xf numFmtId="0" fontId="13" fillId="5" borderId="6" xfId="0" applyFont="1" applyFill="1" applyBorder="1" applyAlignment="1" applyProtection="1">
      <alignment vertical="center"/>
      <protection locked="0"/>
    </xf>
    <xf numFmtId="14" fontId="13" fillId="5" borderId="6" xfId="0" applyNumberFormat="1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vertical="center"/>
      <protection locked="0"/>
    </xf>
    <xf numFmtId="0" fontId="10" fillId="4" borderId="11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 applyProtection="1">
      <alignment vertical="center" wrapText="1"/>
      <protection hidden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 applyProtection="1">
      <alignment horizontal="righ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3" fillId="0" borderId="0" xfId="0" applyFont="1" applyFill="1" applyAlignment="1">
      <alignment vertical="center"/>
    </xf>
    <xf numFmtId="14" fontId="13" fillId="0" borderId="0" xfId="0" applyNumberFormat="1" applyFont="1" applyFill="1" applyBorder="1" applyAlignment="1">
      <alignment vertical="center"/>
    </xf>
    <xf numFmtId="14" fontId="10" fillId="0" borderId="0" xfId="0" applyNumberFormat="1" applyFont="1" applyAlignment="1">
      <alignment vertical="center"/>
    </xf>
    <xf numFmtId="49" fontId="10" fillId="6" borderId="3" xfId="0" applyNumberFormat="1" applyFont="1" applyFill="1" applyBorder="1" applyAlignment="1">
      <alignment horizontal="left" vertical="center"/>
    </xf>
    <xf numFmtId="49" fontId="10" fillId="6" borderId="2" xfId="0" applyNumberFormat="1" applyFont="1" applyFill="1" applyBorder="1" applyAlignment="1" applyProtection="1">
      <alignment horizontal="center" vertical="center"/>
      <protection locked="0"/>
    </xf>
    <xf numFmtId="49" fontId="10" fillId="4" borderId="10" xfId="0" applyNumberFormat="1" applyFont="1" applyFill="1" applyBorder="1" applyAlignment="1">
      <alignment vertical="center"/>
    </xf>
    <xf numFmtId="49" fontId="10" fillId="4" borderId="8" xfId="0" applyNumberFormat="1" applyFont="1" applyFill="1" applyBorder="1" applyAlignment="1">
      <alignment vertical="center"/>
    </xf>
    <xf numFmtId="49" fontId="10" fillId="4" borderId="4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6" xfId="0" applyNumberFormat="1" applyFon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3" fillId="5" borderId="3" xfId="0" applyNumberFormat="1" applyFont="1" applyFill="1" applyBorder="1" applyAlignment="1">
      <alignment horizontal="left" vertical="center" wrapText="1"/>
    </xf>
    <xf numFmtId="49" fontId="10" fillId="4" borderId="13" xfId="0" applyNumberFormat="1" applyFont="1" applyFill="1" applyBorder="1" applyAlignment="1">
      <alignment vertical="center" wrapText="1"/>
    </xf>
    <xf numFmtId="49" fontId="10" fillId="4" borderId="5" xfId="0" applyNumberFormat="1" applyFont="1" applyFill="1" applyBorder="1" applyAlignment="1">
      <alignment vertical="center" wrapText="1"/>
    </xf>
    <xf numFmtId="49" fontId="10" fillId="4" borderId="12" xfId="0" applyNumberFormat="1" applyFont="1" applyFill="1" applyBorder="1" applyAlignment="1">
      <alignment vertical="center" wrapText="1"/>
    </xf>
    <xf numFmtId="49" fontId="10" fillId="4" borderId="9" xfId="0" applyNumberFormat="1" applyFont="1" applyFill="1" applyBorder="1" applyAlignment="1">
      <alignment vertical="center" wrapText="1"/>
    </xf>
    <xf numFmtId="49" fontId="10" fillId="4" borderId="11" xfId="0" applyNumberFormat="1" applyFont="1" applyFill="1" applyBorder="1" applyAlignment="1">
      <alignment vertical="center" wrapText="1"/>
    </xf>
    <xf numFmtId="49" fontId="10" fillId="4" borderId="14" xfId="0" applyNumberFormat="1" applyFont="1" applyFill="1" applyBorder="1" applyAlignment="1">
      <alignment vertical="center" wrapText="1"/>
    </xf>
    <xf numFmtId="49" fontId="13" fillId="0" borderId="0" xfId="0" applyNumberFormat="1" applyFont="1" applyAlignment="1">
      <alignment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5" borderId="3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/>
    </xf>
    <xf numFmtId="22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11" fillId="0" borderId="2" xfId="0" applyNumberFormat="1" applyFont="1" applyFill="1" applyBorder="1" applyAlignment="1">
      <alignment horizontal="left" vertical="center" wrapText="1"/>
    </xf>
    <xf numFmtId="165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hidden="1"/>
    </xf>
    <xf numFmtId="49" fontId="11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Fill="1" applyBorder="1"/>
    <xf numFmtId="167" fontId="11" fillId="0" borderId="2" xfId="0" applyNumberFormat="1" applyFont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11" fillId="0" borderId="2" xfId="0" applyNumberFormat="1" applyFont="1" applyFill="1" applyBorder="1" applyAlignment="1" applyProtection="1">
      <alignment horizontal="left" vertical="center" wrapText="1"/>
      <protection hidden="1"/>
    </xf>
    <xf numFmtId="165" fontId="11" fillId="0" borderId="2" xfId="0" applyNumberFormat="1" applyFont="1" applyFill="1" applyBorder="1" applyAlignment="1" applyProtection="1">
      <alignment horizontal="left" vertical="center"/>
      <protection locked="0"/>
    </xf>
    <xf numFmtId="165" fontId="11" fillId="0" borderId="2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left" vertical="center"/>
    </xf>
    <xf numFmtId="164" fontId="11" fillId="3" borderId="2" xfId="0" applyNumberFormat="1" applyFont="1" applyFill="1" applyBorder="1" applyAlignment="1">
      <alignment horizontal="left" vertical="center"/>
    </xf>
    <xf numFmtId="165" fontId="11" fillId="0" borderId="2" xfId="0" applyNumberFormat="1" applyFont="1" applyBorder="1" applyAlignment="1" applyProtection="1">
      <alignment horizontal="left" vertical="center"/>
      <protection locked="0"/>
    </xf>
    <xf numFmtId="0" fontId="11" fillId="0" borderId="2" xfId="0" applyNumberFormat="1" applyFont="1" applyBorder="1" applyAlignment="1" applyProtection="1">
      <alignment horizontal="left" vertical="center"/>
      <protection locked="0"/>
    </xf>
    <xf numFmtId="49" fontId="11" fillId="0" borderId="9" xfId="0" applyNumberFormat="1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center"/>
    </xf>
    <xf numFmtId="49" fontId="11" fillId="3" borderId="16" xfId="0" applyNumberFormat="1" applyFont="1" applyFill="1" applyBorder="1" applyAlignment="1">
      <alignment horizontal="left" vertical="center"/>
    </xf>
    <xf numFmtId="49" fontId="11" fillId="3" borderId="17" xfId="0" applyNumberFormat="1" applyFont="1" applyFill="1" applyBorder="1" applyAlignment="1">
      <alignment horizontal="left" vertical="center"/>
    </xf>
    <xf numFmtId="49" fontId="11" fillId="0" borderId="18" xfId="0" applyNumberFormat="1" applyFont="1" applyBorder="1" applyAlignment="1" applyProtection="1">
      <alignment horizontal="left" vertical="center" wrapText="1"/>
      <protection locked="0"/>
    </xf>
    <xf numFmtId="49" fontId="13" fillId="5" borderId="3" xfId="0" applyNumberFormat="1" applyFont="1" applyFill="1" applyBorder="1" applyAlignment="1">
      <alignment horizontal="left" vertical="center"/>
    </xf>
    <xf numFmtId="49" fontId="13" fillId="5" borderId="6" xfId="0" applyNumberFormat="1" applyFont="1" applyFill="1" applyBorder="1" applyAlignment="1">
      <alignment horizontal="left" vertical="center"/>
    </xf>
    <xf numFmtId="49" fontId="13" fillId="5" borderId="4" xfId="0" applyNumberFormat="1" applyFont="1" applyFill="1" applyBorder="1" applyAlignment="1">
      <alignment horizontal="left" vertical="center"/>
    </xf>
    <xf numFmtId="49" fontId="13" fillId="5" borderId="3" xfId="0" applyNumberFormat="1" applyFont="1" applyFill="1" applyBorder="1" applyAlignment="1">
      <alignment horizontal="left" vertical="center"/>
    </xf>
    <xf numFmtId="49" fontId="13" fillId="5" borderId="4" xfId="0" applyNumberFormat="1" applyFont="1" applyFill="1" applyBorder="1" applyAlignment="1">
      <alignment horizontal="left"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13" fillId="5" borderId="3" xfId="0" applyNumberFormat="1" applyFont="1" applyFill="1" applyBorder="1" applyAlignment="1">
      <alignment horizontal="left" vertical="center"/>
    </xf>
    <xf numFmtId="49" fontId="13" fillId="5" borderId="6" xfId="0" applyNumberFormat="1" applyFont="1" applyFill="1" applyBorder="1" applyAlignment="1">
      <alignment horizontal="left" vertical="center"/>
    </xf>
    <xf numFmtId="49" fontId="13" fillId="5" borderId="4" xfId="0" applyNumberFormat="1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left" vertical="center"/>
    </xf>
    <xf numFmtId="49" fontId="10" fillId="4" borderId="14" xfId="0" applyNumberFormat="1" applyFont="1" applyFill="1" applyBorder="1" applyAlignment="1">
      <alignment vertical="center"/>
    </xf>
    <xf numFmtId="49" fontId="10" fillId="4" borderId="4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0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/>
    </xf>
    <xf numFmtId="49" fontId="11" fillId="3" borderId="4" xfId="0" applyNumberFormat="1" applyFont="1" applyFill="1" applyBorder="1" applyAlignment="1">
      <alignment vertical="center"/>
    </xf>
    <xf numFmtId="49" fontId="10" fillId="4" borderId="3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vertical="center" wrapText="1"/>
    </xf>
    <xf numFmtId="49" fontId="11" fillId="0" borderId="13" xfId="0" applyNumberFormat="1" applyFont="1" applyFill="1" applyBorder="1" applyAlignment="1">
      <alignment horizontal="center" vertical="center"/>
    </xf>
    <xf numFmtId="49" fontId="13" fillId="5" borderId="6" xfId="0" applyNumberFormat="1" applyFont="1" applyFill="1" applyBorder="1" applyAlignment="1">
      <alignment horizontal="left" vertical="center"/>
    </xf>
    <xf numFmtId="49" fontId="13" fillId="5" borderId="4" xfId="0" applyNumberFormat="1" applyFont="1" applyFill="1" applyBorder="1" applyAlignment="1">
      <alignment horizontal="left"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left" vertical="center"/>
    </xf>
    <xf numFmtId="1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3" fillId="5" borderId="3" xfId="0" applyNumberFormat="1" applyFont="1" applyFill="1" applyBorder="1" applyAlignment="1">
      <alignment horizontal="left" vertical="center"/>
    </xf>
    <xf numFmtId="49" fontId="13" fillId="5" borderId="6" xfId="0" applyNumberFormat="1" applyFont="1" applyFill="1" applyBorder="1" applyAlignment="1">
      <alignment horizontal="left" vertical="center"/>
    </xf>
    <xf numFmtId="49" fontId="13" fillId="5" borderId="4" xfId="0" applyNumberFormat="1" applyFont="1" applyFill="1" applyBorder="1" applyAlignment="1">
      <alignment horizontal="left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168" fontId="11" fillId="0" borderId="3" xfId="0" applyNumberFormat="1" applyFont="1" applyBorder="1" applyAlignment="1" applyProtection="1">
      <alignment horizontal="center" vertical="center"/>
      <protection locked="0"/>
    </xf>
    <xf numFmtId="168" fontId="11" fillId="0" borderId="4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10" fillId="4" borderId="3" xfId="0" applyNumberFormat="1" applyFont="1" applyFill="1" applyBorder="1" applyAlignment="1">
      <alignment horizontal="left" vertical="center"/>
    </xf>
    <xf numFmtId="49" fontId="10" fillId="4" borderId="6" xfId="0" applyNumberFormat="1" applyFont="1" applyFill="1" applyBorder="1" applyAlignment="1">
      <alignment horizontal="left" vertical="center"/>
    </xf>
    <xf numFmtId="0" fontId="10" fillId="4" borderId="3" xfId="0" applyNumberFormat="1" applyFont="1" applyFill="1" applyBorder="1" applyAlignment="1">
      <alignment horizontal="left" vertical="center"/>
    </xf>
    <xf numFmtId="0" fontId="10" fillId="4" borderId="6" xfId="0" applyNumberFormat="1" applyFont="1" applyFill="1" applyBorder="1" applyAlignment="1">
      <alignment horizontal="left" vertical="center"/>
    </xf>
    <xf numFmtId="49" fontId="10" fillId="4" borderId="3" xfId="0" applyNumberFormat="1" applyFont="1" applyFill="1" applyBorder="1" applyAlignment="1">
      <alignment horizontal="left" vertical="center" wrapText="1"/>
    </xf>
    <xf numFmtId="49" fontId="10" fillId="4" borderId="6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14" fontId="11" fillId="0" borderId="4" xfId="0" applyNumberFormat="1" applyFont="1" applyFill="1" applyBorder="1" applyAlignment="1" applyProtection="1">
      <alignment horizontal="left" vertical="center" wrapText="1"/>
      <protection hidden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3" fillId="5" borderId="5" xfId="0" applyNumberFormat="1" applyFont="1" applyFill="1" applyBorder="1" applyAlignment="1">
      <alignment horizontal="left" vertical="center"/>
    </xf>
    <xf numFmtId="49" fontId="13" fillId="5" borderId="0" xfId="0" applyNumberFormat="1" applyFont="1" applyFill="1" applyBorder="1" applyAlignment="1">
      <alignment horizontal="left" vertical="center"/>
    </xf>
    <xf numFmtId="49" fontId="10" fillId="4" borderId="4" xfId="0" applyNumberFormat="1" applyFont="1" applyFill="1" applyBorder="1" applyAlignment="1">
      <alignment horizontal="left" vertical="center" wrapText="1"/>
    </xf>
    <xf numFmtId="49" fontId="13" fillId="5" borderId="3" xfId="0" applyNumberFormat="1" applyFont="1" applyFill="1" applyBorder="1" applyAlignment="1">
      <alignment horizontal="left" vertical="center" wrapText="1"/>
    </xf>
    <xf numFmtId="49" fontId="13" fillId="5" borderId="6" xfId="0" applyNumberFormat="1" applyFont="1" applyFill="1" applyBorder="1" applyAlignment="1">
      <alignment horizontal="left" vertical="center" wrapText="1"/>
    </xf>
    <xf numFmtId="49" fontId="13" fillId="5" borderId="4" xfId="0" applyNumberFormat="1" applyFont="1" applyFill="1" applyBorder="1" applyAlignment="1">
      <alignment horizontal="left" vertical="center" wrapText="1"/>
    </xf>
    <xf numFmtId="0" fontId="10" fillId="4" borderId="3" xfId="0" applyNumberFormat="1" applyFont="1" applyFill="1" applyBorder="1" applyAlignment="1">
      <alignment horizontal="left" vertical="center" wrapText="1"/>
    </xf>
    <xf numFmtId="0" fontId="10" fillId="4" borderId="4" xfId="0" applyNumberFormat="1" applyFont="1" applyFill="1" applyBorder="1" applyAlignment="1">
      <alignment horizontal="left" vertical="center" wrapText="1"/>
    </xf>
    <xf numFmtId="49" fontId="13" fillId="5" borderId="3" xfId="0" applyNumberFormat="1" applyFont="1" applyFill="1" applyBorder="1" applyAlignment="1">
      <alignment horizontal="center" vertical="center" wrapText="1"/>
    </xf>
    <xf numFmtId="49" fontId="13" fillId="5" borderId="4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left" vertical="center" wrapText="1"/>
    </xf>
    <xf numFmtId="165" fontId="11" fillId="0" borderId="4" xfId="0" applyNumberFormat="1" applyFont="1" applyFill="1" applyBorder="1" applyAlignment="1">
      <alignment horizontal="left" vertical="center" wrapText="1"/>
    </xf>
    <xf numFmtId="49" fontId="13" fillId="5" borderId="3" xfId="0" applyNumberFormat="1" applyFont="1" applyFill="1" applyBorder="1" applyAlignment="1">
      <alignment horizontal="center" vertical="center"/>
    </xf>
    <xf numFmtId="49" fontId="13" fillId="5" borderId="4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left" vertical="center"/>
      <protection locked="0"/>
    </xf>
    <xf numFmtId="49" fontId="11" fillId="0" borderId="4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left" vertical="center" wrapText="1"/>
    </xf>
    <xf numFmtId="49" fontId="10" fillId="4" borderId="14" xfId="0" applyNumberFormat="1" applyFont="1" applyFill="1" applyBorder="1" applyAlignment="1">
      <alignment vertical="center"/>
    </xf>
    <xf numFmtId="49" fontId="10" fillId="4" borderId="15" xfId="0" applyNumberFormat="1" applyFont="1" applyFill="1" applyBorder="1" applyAlignment="1">
      <alignment vertical="center"/>
    </xf>
    <xf numFmtId="49" fontId="10" fillId="4" borderId="3" xfId="0" applyNumberFormat="1" applyFont="1" applyFill="1" applyBorder="1" applyAlignment="1">
      <alignment vertical="center" wrapText="1"/>
    </xf>
    <xf numFmtId="49" fontId="10" fillId="4" borderId="4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/>
    </xf>
    <xf numFmtId="49" fontId="10" fillId="4" borderId="4" xfId="0" applyNumberFormat="1" applyFont="1" applyFill="1" applyBorder="1" applyAlignment="1">
      <alignment vertical="center"/>
    </xf>
    <xf numFmtId="165" fontId="11" fillId="0" borderId="3" xfId="0" applyNumberFormat="1" applyFont="1" applyFill="1" applyBorder="1" applyAlignment="1">
      <alignment horizontal="left" vertical="center"/>
    </xf>
    <xf numFmtId="165" fontId="11" fillId="0" borderId="4" xfId="0" applyNumberFormat="1" applyFont="1" applyFill="1" applyBorder="1" applyAlignment="1">
      <alignment horizontal="left" vertical="center"/>
    </xf>
    <xf numFmtId="165" fontId="11" fillId="0" borderId="6" xfId="0" applyNumberFormat="1" applyFont="1" applyFill="1" applyBorder="1" applyAlignment="1">
      <alignment horizontal="left" vertical="center" wrapText="1"/>
    </xf>
    <xf numFmtId="49" fontId="13" fillId="5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horizontal="left" vertical="center"/>
      <protection locked="0"/>
    </xf>
    <xf numFmtId="49" fontId="10" fillId="4" borderId="13" xfId="0" applyNumberFormat="1" applyFont="1" applyFill="1" applyBorder="1" applyAlignment="1">
      <alignment horizontal="center" vertical="center"/>
    </xf>
    <xf numFmtId="49" fontId="10" fillId="4" borderId="10" xfId="0" applyNumberFormat="1" applyFont="1" applyFill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49" fontId="10" fillId="4" borderId="11" xfId="0" applyNumberFormat="1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 applyProtection="1">
      <alignment horizontal="center" vertical="center"/>
      <protection locked="0"/>
    </xf>
    <xf numFmtId="165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182880</xdr:colOff>
          <xdr:row>4</xdr:row>
          <xdr:rowOff>137160</xdr:rowOff>
        </xdr:from>
        <xdr:to>
          <xdr:col>4</xdr:col>
          <xdr:colOff>518160</xdr:colOff>
          <xdr:row>7</xdr:row>
          <xdr:rowOff>121920</xdr:rowOff>
        </xdr:to>
        <xdr:sp macro="" textlink="">
          <xdr:nvSpPr>
            <xdr:cNvPr id="2063" name="Button 15" descr="Computer Exam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00584" tIns="77724" rIns="100584" bIns="77724" anchor="ctr" upright="1"/>
            <a:lstStyle/>
            <a:p>
              <a:pPr algn="ctr" rtl="0">
                <a:defRPr sz="1000"/>
              </a:pPr>
              <a:r>
                <a:rPr lang="en-US" sz="2000" b="1" i="1" u="sng" strike="noStrike" baseline="0">
                  <a:solidFill>
                    <a:srgbClr val="FF0000"/>
                  </a:solidFill>
                  <a:latin typeface="Adobe Heiti Std R"/>
                </a:rPr>
                <a:t>Computer Exam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160020</xdr:colOff>
          <xdr:row>8</xdr:row>
          <xdr:rowOff>99060</xdr:rowOff>
        </xdr:from>
        <xdr:to>
          <xdr:col>4</xdr:col>
          <xdr:colOff>510540</xdr:colOff>
          <xdr:row>11</xdr:row>
          <xdr:rowOff>99060</xdr:rowOff>
        </xdr:to>
        <xdr:sp macro="" textlink="">
          <xdr:nvSpPr>
            <xdr:cNvPr id="2066" name="Button 18" descr="Computer Exam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00584" tIns="77724" rIns="100584" bIns="77724" anchor="ctr" upright="1"/>
            <a:lstStyle/>
            <a:p>
              <a:pPr algn="ctr" rtl="0">
                <a:defRPr sz="1000"/>
              </a:pPr>
              <a:r>
                <a:rPr lang="en-US" sz="2000" b="1" i="1" u="sng" strike="noStrike" baseline="0">
                  <a:solidFill>
                    <a:srgbClr val="FF0000"/>
                  </a:solidFill>
                  <a:latin typeface="Adobe Heiti Std R"/>
                </a:rPr>
                <a:t>Portable Exam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144780</xdr:colOff>
          <xdr:row>12</xdr:row>
          <xdr:rowOff>60960</xdr:rowOff>
        </xdr:from>
        <xdr:to>
          <xdr:col>4</xdr:col>
          <xdr:colOff>502920</xdr:colOff>
          <xdr:row>15</xdr:row>
          <xdr:rowOff>45720</xdr:rowOff>
        </xdr:to>
        <xdr:sp macro="" textlink="">
          <xdr:nvSpPr>
            <xdr:cNvPr id="2068" name="Button 20" descr="Computer Exam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00584" tIns="77724" rIns="100584" bIns="77724" anchor="ctr" upright="1"/>
            <a:lstStyle/>
            <a:p>
              <a:pPr algn="ctr" rtl="0">
                <a:defRPr sz="1000"/>
              </a:pPr>
              <a:r>
                <a:rPr lang="en-US" sz="2000" b="1" i="1" u="sng" strike="noStrike" baseline="0">
                  <a:solidFill>
                    <a:srgbClr val="FF0000"/>
                  </a:solidFill>
                  <a:latin typeface="Adobe Heiti Std R"/>
                </a:rPr>
                <a:t>Vehicle Exam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144780</xdr:colOff>
          <xdr:row>16</xdr:row>
          <xdr:rowOff>7620</xdr:rowOff>
        </xdr:from>
        <xdr:to>
          <xdr:col>4</xdr:col>
          <xdr:colOff>502920</xdr:colOff>
          <xdr:row>19</xdr:row>
          <xdr:rowOff>0</xdr:rowOff>
        </xdr:to>
        <xdr:sp macro="" textlink="">
          <xdr:nvSpPr>
            <xdr:cNvPr id="2070" name="Button 22" descr="Computer Exam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00584" tIns="77724" rIns="100584" bIns="77724" anchor="ctr" upright="1"/>
            <a:lstStyle/>
            <a:p>
              <a:pPr algn="ctr" rtl="0">
                <a:defRPr sz="1000"/>
              </a:pPr>
              <a:r>
                <a:rPr lang="en-US" sz="2000" b="1" i="1" u="sng" strike="noStrike" baseline="0">
                  <a:solidFill>
                    <a:srgbClr val="FF0000"/>
                  </a:solidFill>
                  <a:latin typeface="Adobe Heiti Std R"/>
                </a:rPr>
                <a:t>Taser Exam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30480</xdr:colOff>
          <xdr:row>4</xdr:row>
          <xdr:rowOff>129540</xdr:rowOff>
        </xdr:from>
        <xdr:to>
          <xdr:col>8</xdr:col>
          <xdr:colOff>1036320</xdr:colOff>
          <xdr:row>7</xdr:row>
          <xdr:rowOff>121920</xdr:rowOff>
        </xdr:to>
        <xdr:sp macro="" textlink="">
          <xdr:nvSpPr>
            <xdr:cNvPr id="2072" name="Button 24" descr="Computer Exam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00584" tIns="77724" rIns="100584" bIns="77724" anchor="ctr" upright="1"/>
            <a:lstStyle/>
            <a:p>
              <a:pPr algn="ctr" rtl="0">
                <a:defRPr sz="1000"/>
              </a:pPr>
              <a:r>
                <a:rPr lang="en-US" sz="2000" b="1" i="1" u="sng" strike="noStrike" baseline="0">
                  <a:solidFill>
                    <a:srgbClr val="993366"/>
                  </a:solidFill>
                  <a:latin typeface="Adobe Heiti Std R"/>
                </a:rPr>
                <a:t>Video Analysis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15240</xdr:colOff>
          <xdr:row>8</xdr:row>
          <xdr:rowOff>121920</xdr:rowOff>
        </xdr:from>
        <xdr:to>
          <xdr:col>8</xdr:col>
          <xdr:colOff>1021080</xdr:colOff>
          <xdr:row>11</xdr:row>
          <xdr:rowOff>106680</xdr:rowOff>
        </xdr:to>
        <xdr:sp macro="" textlink="">
          <xdr:nvSpPr>
            <xdr:cNvPr id="2074" name="Button 26" descr="Computer Exam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00584" tIns="77724" rIns="100584" bIns="77724" anchor="ctr" upright="1"/>
            <a:lstStyle/>
            <a:p>
              <a:pPr algn="ctr" rtl="0">
                <a:defRPr sz="1000"/>
              </a:pPr>
              <a:r>
                <a:rPr lang="en-US" sz="2000" b="1" i="1" u="sng" strike="noStrike" baseline="0">
                  <a:solidFill>
                    <a:srgbClr val="993366"/>
                  </a:solidFill>
                  <a:latin typeface="Adobe Heiti Std R"/>
                </a:rPr>
                <a:t>Audio Analysis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7620</xdr:colOff>
          <xdr:row>12</xdr:row>
          <xdr:rowOff>76200</xdr:rowOff>
        </xdr:from>
        <xdr:to>
          <xdr:col>8</xdr:col>
          <xdr:colOff>1066800</xdr:colOff>
          <xdr:row>15</xdr:row>
          <xdr:rowOff>68580</xdr:rowOff>
        </xdr:to>
        <xdr:sp macro="" textlink="">
          <xdr:nvSpPr>
            <xdr:cNvPr id="2078" name="Button 30" descr="Computer Exam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64008" rIns="82296" bIns="64008" anchor="ctr" upright="1"/>
            <a:lstStyle/>
            <a:p>
              <a:pPr algn="ctr" rtl="0">
                <a:defRPr sz="1000"/>
              </a:pPr>
              <a:r>
                <a:rPr lang="en-US" sz="1600" b="1" i="1" u="sng" strike="noStrike" baseline="0">
                  <a:solidFill>
                    <a:srgbClr val="339966"/>
                  </a:solidFill>
                  <a:latin typeface="Adobe Heiti Std R"/>
                </a:rPr>
                <a:t>Technical Field Assist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198120</xdr:colOff>
          <xdr:row>27</xdr:row>
          <xdr:rowOff>137160</xdr:rowOff>
        </xdr:from>
        <xdr:to>
          <xdr:col>7</xdr:col>
          <xdr:colOff>563880</xdr:colOff>
          <xdr:row>30</xdr:row>
          <xdr:rowOff>121920</xdr:rowOff>
        </xdr:to>
        <xdr:sp macro="" textlink="">
          <xdr:nvSpPr>
            <xdr:cNvPr id="2082" name="Button 34" descr="Computer Exam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00584" tIns="77724" rIns="100584" bIns="77724" anchor="ctr" upright="1"/>
            <a:lstStyle/>
            <a:p>
              <a:pPr algn="ctr" rtl="0">
                <a:defRPr sz="1000"/>
              </a:pPr>
              <a:r>
                <a:rPr lang="en-US" sz="2000" b="1" i="1" u="sng" strike="noStrike" baseline="0">
                  <a:solidFill>
                    <a:srgbClr val="0000FF"/>
                  </a:solidFill>
                  <a:latin typeface="Adobe Heiti Std R"/>
                </a:rPr>
                <a:t>Complete Exam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160020</xdr:colOff>
          <xdr:row>19</xdr:row>
          <xdr:rowOff>121920</xdr:rowOff>
        </xdr:from>
        <xdr:to>
          <xdr:col>4</xdr:col>
          <xdr:colOff>487680</xdr:colOff>
          <xdr:row>22</xdr:row>
          <xdr:rowOff>106680</xdr:rowOff>
        </xdr:to>
        <xdr:sp macro="" textlink="">
          <xdr:nvSpPr>
            <xdr:cNvPr id="2083" name="Button 35" descr="Computer Exam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00584" tIns="77724" rIns="100584" bIns="77724" anchor="ctr" upright="1"/>
            <a:lstStyle/>
            <a:p>
              <a:pPr algn="ctr" rtl="0">
                <a:defRPr sz="1000"/>
              </a:pPr>
              <a:r>
                <a:rPr lang="en-US" sz="2000" b="1" i="1" u="sng" strike="noStrike" baseline="0">
                  <a:solidFill>
                    <a:srgbClr val="FF0000"/>
                  </a:solidFill>
                  <a:latin typeface="Adobe Heiti Std R"/>
                </a:rPr>
                <a:t>Game Console Exam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175260</xdr:colOff>
          <xdr:row>0</xdr:row>
          <xdr:rowOff>30480</xdr:rowOff>
        </xdr:from>
        <xdr:to>
          <xdr:col>2</xdr:col>
          <xdr:colOff>2042160</xdr:colOff>
          <xdr:row>2</xdr:row>
          <xdr:rowOff>0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9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339966"/>
                  </a:solidFill>
                  <a:latin typeface="Adobe Heiti Std R"/>
                </a:rPr>
                <a:t>Add Field Information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121920</xdr:colOff>
          <xdr:row>0</xdr:row>
          <xdr:rowOff>83820</xdr:rowOff>
        </xdr:from>
        <xdr:to>
          <xdr:col>3</xdr:col>
          <xdr:colOff>304800</xdr:colOff>
          <xdr:row>2</xdr:row>
          <xdr:rowOff>60960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3366FF"/>
                  </a:solidFill>
                  <a:latin typeface="Adobe Heiti Std R"/>
                </a:rPr>
                <a:t>Add AV Evidence Information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106680</xdr:colOff>
          <xdr:row>1</xdr:row>
          <xdr:rowOff>99060</xdr:rowOff>
        </xdr:from>
        <xdr:to>
          <xdr:col>2</xdr:col>
          <xdr:colOff>60960</xdr:colOff>
          <xdr:row>3</xdr:row>
          <xdr:rowOff>68580</xdr:rowOff>
        </xdr:to>
        <xdr:sp macro="" textlink="">
          <xdr:nvSpPr>
            <xdr:cNvPr id="12294" name="Butto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B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993366"/>
                  </a:solidFill>
                  <a:latin typeface="Adobe Heiti Std R"/>
                </a:rPr>
                <a:t>Add Video Process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137160</xdr:colOff>
          <xdr:row>1</xdr:row>
          <xdr:rowOff>99060</xdr:rowOff>
        </xdr:from>
        <xdr:to>
          <xdr:col>2</xdr:col>
          <xdr:colOff>1531620</xdr:colOff>
          <xdr:row>3</xdr:row>
          <xdr:rowOff>68580</xdr:rowOff>
        </xdr:to>
        <xdr:sp macro="" textlink="">
          <xdr:nvSpPr>
            <xdr:cNvPr id="12296" name="Butto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B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0000FF"/>
                  </a:solidFill>
                  <a:latin typeface="Adobe Heiti Std R"/>
                </a:rPr>
                <a:t>Click For Images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1623060</xdr:colOff>
          <xdr:row>1</xdr:row>
          <xdr:rowOff>83820</xdr:rowOff>
        </xdr:from>
        <xdr:to>
          <xdr:col>3</xdr:col>
          <xdr:colOff>670560</xdr:colOff>
          <xdr:row>3</xdr:row>
          <xdr:rowOff>60960</xdr:rowOff>
        </xdr:to>
        <xdr:sp macro="" textlink="">
          <xdr:nvSpPr>
            <xdr:cNvPr id="12298" name="Button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B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6600"/>
                  </a:solidFill>
                  <a:latin typeface="Adobe Heiti Std R"/>
                </a:rPr>
                <a:t>Hide Empty Rows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731520</xdr:colOff>
          <xdr:row>1</xdr:row>
          <xdr:rowOff>76200</xdr:rowOff>
        </xdr:from>
        <xdr:to>
          <xdr:col>3</xdr:col>
          <xdr:colOff>2255520</xdr:colOff>
          <xdr:row>3</xdr:row>
          <xdr:rowOff>45720</xdr:rowOff>
        </xdr:to>
        <xdr:sp macro="" textlink="">
          <xdr:nvSpPr>
            <xdr:cNvPr id="12300" name="Button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B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00FF"/>
                  </a:solidFill>
                  <a:latin typeface="Adobe Heiti Std R"/>
                </a:rPr>
                <a:t>Show Empty Rows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381000</xdr:colOff>
          <xdr:row>0</xdr:row>
          <xdr:rowOff>60960</xdr:rowOff>
        </xdr:from>
        <xdr:to>
          <xdr:col>4</xdr:col>
          <xdr:colOff>716280</xdr:colOff>
          <xdr:row>2</xdr:row>
          <xdr:rowOff>22860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C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008080"/>
                  </a:solidFill>
                  <a:latin typeface="Adobe Heiti Std R"/>
                </a:rPr>
                <a:t>Add Images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106680</xdr:colOff>
          <xdr:row>0</xdr:row>
          <xdr:rowOff>68580</xdr:rowOff>
        </xdr:from>
        <xdr:to>
          <xdr:col>3</xdr:col>
          <xdr:colOff>137160</xdr:colOff>
          <xdr:row>2</xdr:row>
          <xdr:rowOff>22860</xdr:rowOff>
        </xdr:to>
        <xdr:sp macro="" textlink="">
          <xdr:nvSpPr>
            <xdr:cNvPr id="11267" name="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D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993366"/>
                  </a:solidFill>
                  <a:latin typeface="Adobe Heiti Std R"/>
                </a:rPr>
                <a:t>Add Verification Information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220980</xdr:colOff>
          <xdr:row>0</xdr:row>
          <xdr:rowOff>76200</xdr:rowOff>
        </xdr:from>
        <xdr:to>
          <xdr:col>3</xdr:col>
          <xdr:colOff>1341120</xdr:colOff>
          <xdr:row>2</xdr:row>
          <xdr:rowOff>22860</xdr:rowOff>
        </xdr:to>
        <xdr:sp macro="" textlink="">
          <xdr:nvSpPr>
            <xdr:cNvPr id="11268" name="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D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00FF"/>
                  </a:solidFill>
                  <a:latin typeface="Adobe Heiti Std R"/>
                </a:rPr>
                <a:t>Add Software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76200</xdr:colOff>
          <xdr:row>0</xdr:row>
          <xdr:rowOff>129540</xdr:rowOff>
        </xdr:from>
        <xdr:to>
          <xdr:col>3</xdr:col>
          <xdr:colOff>518160</xdr:colOff>
          <xdr:row>2</xdr:row>
          <xdr:rowOff>60960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E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800080"/>
                  </a:solidFill>
                  <a:latin typeface="Adobe Heiti Std R"/>
                </a:rPr>
                <a:t>Add Initial/Created Hash Info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594360</xdr:colOff>
          <xdr:row>0</xdr:row>
          <xdr:rowOff>106680</xdr:rowOff>
        </xdr:from>
        <xdr:to>
          <xdr:col>3</xdr:col>
          <xdr:colOff>1524000</xdr:colOff>
          <xdr:row>2</xdr:row>
          <xdr:rowOff>45720</xdr:rowOff>
        </xdr:to>
        <xdr:sp macro="" textlink="">
          <xdr:nvSpPr>
            <xdr:cNvPr id="14341" name="Button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E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339966"/>
                  </a:solidFill>
                  <a:latin typeface="Adobe Heiti Std R"/>
                </a:rPr>
                <a:t>Add Audio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68580</xdr:colOff>
          <xdr:row>2</xdr:row>
          <xdr:rowOff>68580</xdr:rowOff>
        </xdr:from>
        <xdr:to>
          <xdr:col>6</xdr:col>
          <xdr:colOff>304800</xdr:colOff>
          <xdr:row>4</xdr:row>
          <xdr:rowOff>38100</xdr:rowOff>
        </xdr:to>
        <xdr:sp macro="" textlink="">
          <xdr:nvSpPr>
            <xdr:cNvPr id="15367" name="Button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23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00FF"/>
                  </a:solidFill>
                  <a:latin typeface="Adobe Heiti Std R"/>
                </a:rPr>
                <a:t>Unlock Worksheet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68580</xdr:colOff>
          <xdr:row>5</xdr:row>
          <xdr:rowOff>30480</xdr:rowOff>
        </xdr:from>
        <xdr:to>
          <xdr:col>6</xdr:col>
          <xdr:colOff>304800</xdr:colOff>
          <xdr:row>7</xdr:row>
          <xdr:rowOff>0</xdr:rowOff>
        </xdr:to>
        <xdr:sp macro="" textlink="">
          <xdr:nvSpPr>
            <xdr:cNvPr id="15369" name="Button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23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00FF"/>
                  </a:solidFill>
                  <a:latin typeface="Adobe Heiti Std R"/>
                </a:rPr>
                <a:t>Click After Completing Step 1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381289</xdr:colOff>
      <xdr:row>6</xdr:row>
      <xdr:rowOff>48491</xdr:rowOff>
    </xdr:from>
    <xdr:to>
      <xdr:col>5</xdr:col>
      <xdr:colOff>325582</xdr:colOff>
      <xdr:row>25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307" y="1129146"/>
          <a:ext cx="3345584" cy="3411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213360</xdr:colOff>
          <xdr:row>0</xdr:row>
          <xdr:rowOff>45720</xdr:rowOff>
        </xdr:from>
        <xdr:to>
          <xdr:col>3</xdr:col>
          <xdr:colOff>518160</xdr:colOff>
          <xdr:row>2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3366FF"/>
                  </a:solidFill>
                  <a:latin typeface="Adobe Heiti Std R"/>
                </a:rPr>
                <a:t>Add Preparation Information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60960</xdr:colOff>
          <xdr:row>0</xdr:row>
          <xdr:rowOff>137160</xdr:rowOff>
        </xdr:from>
        <xdr:to>
          <xdr:col>4</xdr:col>
          <xdr:colOff>861060</xdr:colOff>
          <xdr:row>2</xdr:row>
          <xdr:rowOff>106680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0000FF"/>
                  </a:solidFill>
                  <a:latin typeface="Adobe Heiti Std R"/>
                </a:rPr>
                <a:t>Add Computer Information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1028700</xdr:colOff>
          <xdr:row>0</xdr:row>
          <xdr:rowOff>137160</xdr:rowOff>
        </xdr:from>
        <xdr:to>
          <xdr:col>4</xdr:col>
          <xdr:colOff>2209800</xdr:colOff>
          <xdr:row>2</xdr:row>
          <xdr:rowOff>106680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0000"/>
                  </a:solidFill>
                  <a:latin typeface="Adobe Heiti Std R"/>
                </a:rPr>
                <a:t>Spell Check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1524000</xdr:colOff>
          <xdr:row>1</xdr:row>
          <xdr:rowOff>121920</xdr:rowOff>
        </xdr:from>
        <xdr:to>
          <xdr:col>5</xdr:col>
          <xdr:colOff>342900</xdr:colOff>
          <xdr:row>3</xdr:row>
          <xdr:rowOff>99060</xdr:rowOff>
        </xdr:to>
        <xdr:sp macro="" textlink="">
          <xdr:nvSpPr>
            <xdr:cNvPr id="6151" name="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0000"/>
                  </a:solidFill>
                  <a:latin typeface="Adobe Heiti Std R"/>
                </a:rPr>
                <a:t>Spell Check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60960</xdr:colOff>
          <xdr:row>1</xdr:row>
          <xdr:rowOff>137160</xdr:rowOff>
        </xdr:from>
        <xdr:to>
          <xdr:col>1</xdr:col>
          <xdr:colOff>617220</xdr:colOff>
          <xdr:row>3</xdr:row>
          <xdr:rowOff>106680</xdr:rowOff>
        </xdr:to>
        <xdr:sp macro="" textlink="">
          <xdr:nvSpPr>
            <xdr:cNvPr id="6153" name="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339966"/>
                  </a:solidFill>
                  <a:latin typeface="Adobe Heiti Std R"/>
                </a:rPr>
                <a:t>Add Process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655320</xdr:colOff>
          <xdr:row>1</xdr:row>
          <xdr:rowOff>137160</xdr:rowOff>
        </xdr:from>
        <xdr:to>
          <xdr:col>1</xdr:col>
          <xdr:colOff>1836420</xdr:colOff>
          <xdr:row>3</xdr:row>
          <xdr:rowOff>106680</xdr:rowOff>
        </xdr:to>
        <xdr:sp macro="" textlink="">
          <xdr:nvSpPr>
            <xdr:cNvPr id="6155" name="Button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0000FF"/>
                  </a:solidFill>
                  <a:latin typeface="Adobe Heiti Std R"/>
                </a:rPr>
                <a:t>Media Created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1874520</xdr:colOff>
          <xdr:row>1</xdr:row>
          <xdr:rowOff>137160</xdr:rowOff>
        </xdr:from>
        <xdr:to>
          <xdr:col>2</xdr:col>
          <xdr:colOff>1249680</xdr:colOff>
          <xdr:row>3</xdr:row>
          <xdr:rowOff>99060</xdr:rowOff>
        </xdr:to>
        <xdr:sp macro="" textlink="">
          <xdr:nvSpPr>
            <xdr:cNvPr id="6157" name="Butto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6600"/>
                  </a:solidFill>
                  <a:latin typeface="Adobe Heiti Std R"/>
                </a:rPr>
                <a:t>Hide Empty Rows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1295400</xdr:colOff>
          <xdr:row>1</xdr:row>
          <xdr:rowOff>121920</xdr:rowOff>
        </xdr:from>
        <xdr:to>
          <xdr:col>3</xdr:col>
          <xdr:colOff>1485900</xdr:colOff>
          <xdr:row>3</xdr:row>
          <xdr:rowOff>99060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00FF"/>
                  </a:solidFill>
                  <a:latin typeface="Adobe Heiti Std R"/>
                </a:rPr>
                <a:t>Show Empty Rows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144780</xdr:colOff>
          <xdr:row>0</xdr:row>
          <xdr:rowOff>22860</xdr:rowOff>
        </xdr:from>
        <xdr:to>
          <xdr:col>3</xdr:col>
          <xdr:colOff>1257300</xdr:colOff>
          <xdr:row>2</xdr:row>
          <xdr:rowOff>22860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339966"/>
                  </a:solidFill>
                  <a:latin typeface="Adobe Heiti Std R"/>
                </a:rPr>
                <a:t>Add Vehicle Analysis Information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464820</xdr:colOff>
          <xdr:row>1</xdr:row>
          <xdr:rowOff>38100</xdr:rowOff>
        </xdr:from>
        <xdr:to>
          <xdr:col>1</xdr:col>
          <xdr:colOff>2674620</xdr:colOff>
          <xdr:row>2</xdr:row>
          <xdr:rowOff>160020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339966"/>
                  </a:solidFill>
                  <a:latin typeface="Adobe Heiti Std R"/>
                </a:rPr>
                <a:t>Add Portable Information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1897380</xdr:colOff>
          <xdr:row>1</xdr:row>
          <xdr:rowOff>22860</xdr:rowOff>
        </xdr:from>
        <xdr:to>
          <xdr:col>3</xdr:col>
          <xdr:colOff>1257300</xdr:colOff>
          <xdr:row>2</xdr:row>
          <xdr:rowOff>137160</xdr:rowOff>
        </xdr:to>
        <xdr:sp macro="" textlink="">
          <xdr:nvSpPr>
            <xdr:cNvPr id="8201" name="Button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0000"/>
                  </a:solidFill>
                  <a:latin typeface="Adobe Heiti Std R"/>
                </a:rPr>
                <a:t>Spell Check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22860</xdr:colOff>
          <xdr:row>1</xdr:row>
          <xdr:rowOff>22860</xdr:rowOff>
        </xdr:from>
        <xdr:to>
          <xdr:col>2</xdr:col>
          <xdr:colOff>1744980</xdr:colOff>
          <xdr:row>2</xdr:row>
          <xdr:rowOff>144780</xdr:rowOff>
        </xdr:to>
        <xdr:sp macro="" textlink="">
          <xdr:nvSpPr>
            <xdr:cNvPr id="8203" name="Button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0000FF"/>
                  </a:solidFill>
                  <a:latin typeface="Adobe Heiti Std R"/>
                </a:rPr>
                <a:t>Add Separate Note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190500</xdr:colOff>
          <xdr:row>0</xdr:row>
          <xdr:rowOff>106680</xdr:rowOff>
        </xdr:from>
        <xdr:to>
          <xdr:col>4</xdr:col>
          <xdr:colOff>7620</xdr:colOff>
          <xdr:row>2</xdr:row>
          <xdr:rowOff>45720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FF00FF"/>
                  </a:solidFill>
                  <a:latin typeface="Adobe Heiti Std R"/>
                </a:rPr>
                <a:t>Add Taser Information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68580</xdr:colOff>
          <xdr:row>0</xdr:row>
          <xdr:rowOff>45720</xdr:rowOff>
        </xdr:from>
        <xdr:to>
          <xdr:col>3</xdr:col>
          <xdr:colOff>2308860</xdr:colOff>
          <xdr:row>2</xdr:row>
          <xdr:rowOff>22860</xdr:rowOff>
        </xdr:to>
        <xdr:sp macro="" textlink="">
          <xdr:nvSpPr>
            <xdr:cNvPr id="45058" name="Button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8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993366"/>
                  </a:solidFill>
                  <a:latin typeface="Adobe Heiti Std R"/>
                </a:rPr>
                <a:t>Add Game Console Information Information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2400300</xdr:colOff>
          <xdr:row>0</xdr:row>
          <xdr:rowOff>45720</xdr:rowOff>
        </xdr:from>
        <xdr:to>
          <xdr:col>5</xdr:col>
          <xdr:colOff>350520</xdr:colOff>
          <xdr:row>2</xdr:row>
          <xdr:rowOff>22860</xdr:rowOff>
        </xdr:to>
        <xdr:sp macro="" textlink="">
          <xdr:nvSpPr>
            <xdr:cNvPr id="45060" name="Button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08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50292" rIns="64008" bIns="50292" anchor="ctr" upright="1"/>
            <a:lstStyle/>
            <a:p>
              <a:pPr algn="ctr" rtl="0">
                <a:defRPr sz="1000"/>
              </a:pPr>
              <a:r>
                <a:rPr lang="en-US" sz="1200" b="1" i="1" u="sng" strike="noStrike" baseline="0">
                  <a:solidFill>
                    <a:srgbClr val="008080"/>
                  </a:solidFill>
                  <a:latin typeface="Adobe Heiti Std R"/>
                </a:rPr>
                <a:t>Add Seperate Note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stice365.sharepoint.com/Labs/Computer%20Forensics%20Review/Excel%20Worksheets/Comparis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stice365.sharepoint.com/Users/mawood/Desktop/Worksheet%20Updates/Trace/Trace%20Work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 Type"/>
      <sheetName val="Case Information"/>
      <sheetName val="Computer Prep"/>
      <sheetName val="Computer"/>
      <sheetName val="Computer Data Analysis"/>
      <sheetName val="Portable"/>
      <sheetName val="Taser"/>
      <sheetName val="AV Evidence"/>
      <sheetName val="AV Preparation"/>
      <sheetName val="Video Analysis"/>
      <sheetName val="Comparison"/>
      <sheetName val="Images"/>
      <sheetName val="Audio Analysis"/>
      <sheetName val="CopyClarification"/>
      <sheetName val="CopyTaserTest"/>
      <sheetName val="CopyComputer"/>
      <sheetName val="CopyTarget"/>
      <sheetName val="CopyHDD"/>
      <sheetName val="CopyComputerDataAnalysis"/>
      <sheetName val="CopyPortDevice"/>
      <sheetName val="CopyPortMedia"/>
      <sheetName val="CopyMedia"/>
      <sheetName val="CopyMedia2"/>
      <sheetName val="CopyMedia3"/>
      <sheetName val="CopyCompare"/>
      <sheetName val="CopyItemInfo"/>
      <sheetName val="CopyComputerPrep"/>
      <sheetName val="CopyTaserInfo"/>
      <sheetName val="CopyAVEvidence"/>
      <sheetName val="CopyAVPrep"/>
      <sheetName val="CopyVideoProcess"/>
      <sheetName val="CopyImage"/>
      <sheetName val="GeneralList"/>
      <sheetName val="ComputerList"/>
      <sheetName val="AVList"/>
      <sheetName val="DependentList"/>
      <sheetName val="Unlock Butt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Examiners</v>
          </cell>
        </row>
      </sheetData>
      <sheetData sheetId="33">
        <row r="1">
          <cell r="A1" t="str">
            <v>DataAnalysisProcess</v>
          </cell>
        </row>
      </sheetData>
      <sheetData sheetId="34">
        <row r="1">
          <cell r="A1" t="str">
            <v xml:space="preserve">AVEquipment </v>
          </cell>
          <cell r="N1" t="str">
            <v>ComparisonResults</v>
          </cell>
        </row>
        <row r="2">
          <cell r="N2" t="str">
            <v>Similarities Exist</v>
          </cell>
        </row>
        <row r="3">
          <cell r="N3" t="str">
            <v>No Similarities Exist</v>
          </cell>
        </row>
        <row r="4">
          <cell r="N4" t="str">
            <v>Inconclusive for the following reasons: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Information"/>
      <sheetName val="Old FD"/>
      <sheetName val="Fire"/>
      <sheetName val="Dropdowns"/>
      <sheetName val="CopyPackaging"/>
      <sheetName val="Test"/>
      <sheetName val="CopyTest"/>
    </sheetNames>
    <sheetDataSet>
      <sheetData sheetId="0" refreshError="1"/>
      <sheetData sheetId="1" refreshError="1"/>
      <sheetData sheetId="2" refreshError="1"/>
      <sheetData sheetId="3">
        <row r="1">
          <cell r="E1" t="str">
            <v>Seal</v>
          </cell>
          <cell r="G1" t="str">
            <v>Container</v>
          </cell>
          <cell r="I1" t="str">
            <v>K9names</v>
          </cell>
          <cell r="K1" t="str">
            <v>Odor</v>
          </cell>
          <cell r="M1" t="str">
            <v>SamplePrep</v>
          </cell>
          <cell r="O1" t="str">
            <v>GCFIDresults</v>
          </cell>
          <cell r="Q1" t="str">
            <v>GCMSresults</v>
          </cell>
        </row>
        <row r="2">
          <cell r="E2" t="str">
            <v>Sealed</v>
          </cell>
          <cell r="G2" t="str">
            <v>Box</v>
          </cell>
          <cell r="I2" t="str">
            <v>Camden</v>
          </cell>
          <cell r="K2" t="str">
            <v>No ignitable liquid</v>
          </cell>
          <cell r="M2" t="str">
            <v>Adsorption-Elution with Charcoal Strip</v>
          </cell>
          <cell r="O2" t="str">
            <v>Negative</v>
          </cell>
          <cell r="Q2" t="str">
            <v>Negative</v>
          </cell>
        </row>
        <row r="3">
          <cell r="E3" t="str">
            <v>Unsealed</v>
          </cell>
          <cell r="G3" t="str">
            <v>Envelope</v>
          </cell>
          <cell r="I3" t="str">
            <v>Christine</v>
          </cell>
          <cell r="K3" t="str">
            <v>Ignitable liquid?</v>
          </cell>
          <cell r="M3" t="str">
            <v>Neat</v>
          </cell>
          <cell r="O3" t="str">
            <v>Gas</v>
          </cell>
          <cell r="Q3" t="str">
            <v>Gas</v>
          </cell>
        </row>
        <row r="4">
          <cell r="E4" t="str">
            <v>Unsealed - remediated by analyst</v>
          </cell>
          <cell r="G4" t="str">
            <v>FedEx box</v>
          </cell>
          <cell r="I4" t="str">
            <v>Colby</v>
          </cell>
          <cell r="K4" t="str">
            <v>Foul</v>
          </cell>
          <cell r="M4" t="str">
            <v>PEW</v>
          </cell>
          <cell r="O4" t="str">
            <v>MPD</v>
          </cell>
          <cell r="Q4" t="str">
            <v>MPD</v>
          </cell>
        </row>
        <row r="5">
          <cell r="E5" t="str">
            <v>Zip</v>
          </cell>
          <cell r="G5" t="str">
            <v>FedEx mailer</v>
          </cell>
          <cell r="I5" t="str">
            <v>Dublin</v>
          </cell>
          <cell r="K5" t="str">
            <v>Biohazard - did not smell</v>
          </cell>
          <cell r="M5" t="str">
            <v>CS2 Wash</v>
          </cell>
          <cell r="O5" t="str">
            <v>MHPD</v>
          </cell>
          <cell r="Q5" t="str">
            <v>MHPD</v>
          </cell>
        </row>
        <row r="6">
          <cell r="E6" t="str">
            <v>Heat sealed</v>
          </cell>
          <cell r="G6" t="str">
            <v>Gallon metal can</v>
          </cell>
          <cell r="I6" t="str">
            <v>Ember</v>
          </cell>
          <cell r="M6" t="str">
            <v>Acetone wash</v>
          </cell>
          <cell r="O6" t="str">
            <v>HPD</v>
          </cell>
          <cell r="Q6" t="str">
            <v>HPD</v>
          </cell>
        </row>
        <row r="7">
          <cell r="E7" t="str">
            <v>Tape sealed</v>
          </cell>
          <cell r="G7" t="str">
            <v>Gallon metal can with nylon bag liner</v>
          </cell>
          <cell r="I7" t="str">
            <v>Capra</v>
          </cell>
          <cell r="M7" t="str">
            <v>Headspace</v>
          </cell>
          <cell r="O7" t="str">
            <v>Kerosene</v>
          </cell>
          <cell r="Q7" t="str">
            <v>Kerosene</v>
          </cell>
        </row>
        <row r="8">
          <cell r="E8" t="str">
            <v>Tape seal with heat seal</v>
          </cell>
          <cell r="G8" t="str">
            <v>Glass vial</v>
          </cell>
          <cell r="I8" t="str">
            <v>Hampton</v>
          </cell>
          <cell r="O8" t="str">
            <v>Diesel fuel</v>
          </cell>
          <cell r="Q8" t="str">
            <v>Diesel fuel</v>
          </cell>
        </row>
        <row r="9">
          <cell r="E9" t="str">
            <v>Tape sealed - remediated by analyst</v>
          </cell>
          <cell r="G9" t="str">
            <v>Glassine bag</v>
          </cell>
          <cell r="I9" t="str">
            <v>Friday</v>
          </cell>
          <cell r="O9" t="str">
            <v>LPD</v>
          </cell>
          <cell r="Q9" t="str">
            <v>LPD</v>
          </cell>
        </row>
        <row r="10">
          <cell r="E10" t="str">
            <v>Knotted</v>
          </cell>
          <cell r="G10" t="str">
            <v>GSR kit</v>
          </cell>
          <cell r="I10" t="str">
            <v>Roxie</v>
          </cell>
          <cell r="O10" t="str">
            <v>Normal alkane</v>
          </cell>
          <cell r="Q10" t="str">
            <v>Normal alkane</v>
          </cell>
        </row>
        <row r="11">
          <cell r="E11" t="str">
            <v>Closed</v>
          </cell>
          <cell r="G11" t="str">
            <v>Hair evidence kit</v>
          </cell>
          <cell r="I11" t="str">
            <v>Sheba</v>
          </cell>
          <cell r="O11" t="str">
            <v>Isoparaffinic</v>
          </cell>
          <cell r="Q11" t="str">
            <v>Isoparaffinic</v>
          </cell>
        </row>
        <row r="12">
          <cell r="E12" t="str">
            <v>Glue sealed</v>
          </cell>
          <cell r="G12" t="str">
            <v>Manila envelope</v>
          </cell>
          <cell r="I12" t="str">
            <v>Winnie</v>
          </cell>
          <cell r="O12" t="str">
            <v>Naphthenic-Paraffinic</v>
          </cell>
          <cell r="Q12" t="str">
            <v>Naphthenic-Paraffinic</v>
          </cell>
        </row>
        <row r="13">
          <cell r="E13" t="str">
            <v>Glue sealed - remediated by analyst</v>
          </cell>
          <cell r="G13" t="str">
            <v>Metal can</v>
          </cell>
          <cell r="I13" t="str">
            <v>Xpert</v>
          </cell>
          <cell r="O13" t="str">
            <v>Aromatic</v>
          </cell>
          <cell r="Q13" t="str">
            <v>Aromatic</v>
          </cell>
        </row>
        <row r="14">
          <cell r="E14" t="str">
            <v>Remediated by analyst</v>
          </cell>
          <cell r="G14" t="str">
            <v>Metal tin</v>
          </cell>
          <cell r="I14" t="str">
            <v>Darby</v>
          </cell>
          <cell r="O14" t="str">
            <v>Needs further analysis</v>
          </cell>
          <cell r="Q14" t="str">
            <v>Other</v>
          </cell>
        </row>
        <row r="15">
          <cell r="E15" t="str">
            <v>Sticker sealed</v>
          </cell>
          <cell r="G15" t="str">
            <v>Nylon bag</v>
          </cell>
          <cell r="I15" t="str">
            <v>Bentley</v>
          </cell>
          <cell r="O15" t="str">
            <v>GC/MS only</v>
          </cell>
        </row>
        <row r="16">
          <cell r="E16" t="str">
            <v>Sticker sealed - remediated by analyst</v>
          </cell>
          <cell r="G16" t="str">
            <v>Nalgene bottle</v>
          </cell>
          <cell r="I16" t="str">
            <v>Jude</v>
          </cell>
          <cell r="O16" t="str">
            <v>MS confirmation</v>
          </cell>
        </row>
        <row r="17">
          <cell r="E17" t="str">
            <v>Can overseal</v>
          </cell>
          <cell r="G17" t="str">
            <v>Paper bag</v>
          </cell>
          <cell r="I17" t="str">
            <v>Meyer</v>
          </cell>
          <cell r="O17" t="str">
            <v>Other</v>
          </cell>
        </row>
        <row r="18">
          <cell r="G18" t="str">
            <v>Paper fold</v>
          </cell>
          <cell r="I18" t="str">
            <v>Not Specified</v>
          </cell>
        </row>
        <row r="19">
          <cell r="G19" t="str">
            <v>Pint metal can</v>
          </cell>
        </row>
        <row r="20">
          <cell r="G20" t="str">
            <v>Pint metal can with nylon liner</v>
          </cell>
        </row>
        <row r="21">
          <cell r="G21" t="str">
            <v>Plastic bag</v>
          </cell>
        </row>
        <row r="22">
          <cell r="G22" t="str">
            <v>Plastic bag containing hair kit envelopes</v>
          </cell>
        </row>
        <row r="23">
          <cell r="G23" t="str">
            <v>Plastic container</v>
          </cell>
        </row>
        <row r="24">
          <cell r="G24" t="str">
            <v>Plastic jar</v>
          </cell>
        </row>
        <row r="25">
          <cell r="G25" t="str">
            <v>Plastic tube</v>
          </cell>
        </row>
        <row r="26">
          <cell r="G26" t="str">
            <v>Plastic vial</v>
          </cell>
        </row>
        <row r="27">
          <cell r="G27" t="str">
            <v>Quart metal can</v>
          </cell>
        </row>
        <row r="28">
          <cell r="G28" t="str">
            <v>Quart metal can with nylon bag liner</v>
          </cell>
        </row>
        <row r="29">
          <cell r="G29" t="str">
            <v>SBI Subject Evidence Collection Kit</v>
          </cell>
        </row>
        <row r="30">
          <cell r="G30" t="str">
            <v>Sexual Assault Evidence Collection Kit</v>
          </cell>
        </row>
        <row r="31">
          <cell r="G31" t="str">
            <v>Slide mailer</v>
          </cell>
        </row>
        <row r="32">
          <cell r="G32" t="str">
            <v>White envelope</v>
          </cell>
        </row>
        <row r="33">
          <cell r="G33" t="str">
            <v>Wrapped in brown paper</v>
          </cell>
        </row>
        <row r="34">
          <cell r="G34" t="str">
            <v>Subject Evidence Collection Kit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5.xml"/><Relationship Id="rId4" Type="http://schemas.openxmlformats.org/officeDocument/2006/relationships/vmlDrawing" Target="../drawings/vmlDrawing1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6.xml"/><Relationship Id="rId4" Type="http://schemas.openxmlformats.org/officeDocument/2006/relationships/vmlDrawing" Target="../drawings/vmlDrawing21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22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vmlDrawing" Target="../drawings/vmlDrawing23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31.xml"/><Relationship Id="rId4" Type="http://schemas.openxmlformats.org/officeDocument/2006/relationships/vmlDrawing" Target="../drawings/vmlDrawing25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vmlDrawing" Target="../drawings/vmlDrawing27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vmlDrawing" Target="../drawings/vmlDrawing29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5.v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8.xml"/><Relationship Id="rId4" Type="http://schemas.openxmlformats.org/officeDocument/2006/relationships/vmlDrawing" Target="../drawings/vmlDrawing1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1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2.xml"/><Relationship Id="rId4" Type="http://schemas.openxmlformats.org/officeDocument/2006/relationships/vmlDrawing" Target="../drawings/vmlDrawing1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vmlDrawing" Target="../drawings/vmlDrawing1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0"/>
  <dimension ref="A2:I27"/>
  <sheetViews>
    <sheetView showGridLines="0" showRowColHeaders="0" showZeros="0" tabSelected="1" view="pageLayout" zoomScale="90" zoomScaleNormal="100" zoomScalePageLayoutView="90" workbookViewId="0">
      <selection activeCell="I24" sqref="I24"/>
    </sheetView>
  </sheetViews>
  <sheetFormatPr defaultRowHeight="14.4"/>
  <cols>
    <col min="3" max="3" width="10.3125" customWidth="1"/>
    <col min="7" max="7" width="5.1015625" customWidth="1"/>
    <col min="9" max="9" width="19" customWidth="1"/>
  </cols>
  <sheetData>
    <row r="2" spans="1:9" ht="14.4" customHeight="1">
      <c r="A2" s="258" t="s">
        <v>0</v>
      </c>
      <c r="B2" s="258"/>
      <c r="C2" s="258"/>
      <c r="D2" s="258"/>
      <c r="E2" s="258"/>
      <c r="F2" s="258"/>
      <c r="G2" s="258"/>
      <c r="H2" s="258"/>
      <c r="I2" s="258"/>
    </row>
    <row r="3" spans="1:9" ht="14.4" customHeight="1">
      <c r="A3" s="258"/>
      <c r="B3" s="258"/>
      <c r="C3" s="258"/>
      <c r="D3" s="258"/>
      <c r="E3" s="258"/>
      <c r="F3" s="258"/>
      <c r="G3" s="258"/>
      <c r="H3" s="258"/>
      <c r="I3" s="258"/>
    </row>
    <row r="4" spans="1:9" ht="15" customHeight="1" thickBot="1">
      <c r="A4" s="259"/>
      <c r="B4" s="259"/>
      <c r="C4" s="259"/>
      <c r="D4" s="259"/>
      <c r="E4" s="259"/>
      <c r="F4" s="259"/>
      <c r="G4" s="259"/>
      <c r="H4" s="259"/>
      <c r="I4" s="259"/>
    </row>
    <row r="5" spans="1:9" ht="14.7" thickTop="1"/>
    <row r="21" spans="1:9" ht="14.4" customHeight="1">
      <c r="A21" s="260"/>
      <c r="B21" s="260"/>
      <c r="C21" s="260"/>
      <c r="D21" s="260"/>
      <c r="E21" s="260"/>
      <c r="F21" s="260"/>
      <c r="G21" s="260"/>
      <c r="H21" s="260"/>
      <c r="I21" s="260"/>
    </row>
    <row r="22" spans="1:9" ht="15" customHeight="1">
      <c r="A22" s="260"/>
      <c r="B22" s="260"/>
      <c r="C22" s="260"/>
      <c r="D22" s="260"/>
      <c r="E22" s="260"/>
      <c r="F22" s="260"/>
      <c r="G22" s="260"/>
      <c r="H22" s="260"/>
      <c r="I22" s="260"/>
    </row>
    <row r="25" spans="1:9" ht="14.4" customHeight="1">
      <c r="A25" s="260" t="s">
        <v>703</v>
      </c>
      <c r="B25" s="260"/>
      <c r="C25" s="260"/>
      <c r="D25" s="260"/>
      <c r="E25" s="260"/>
      <c r="F25" s="260"/>
      <c r="G25" s="260"/>
      <c r="H25" s="260"/>
      <c r="I25" s="260"/>
    </row>
    <row r="26" spans="1:9" ht="15" customHeight="1" thickBot="1">
      <c r="A26" s="261"/>
      <c r="B26" s="261"/>
      <c r="C26" s="261"/>
      <c r="D26" s="261"/>
      <c r="E26" s="261"/>
      <c r="F26" s="261"/>
      <c r="G26" s="261"/>
      <c r="H26" s="261"/>
      <c r="I26" s="261"/>
    </row>
    <row r="27" spans="1:9" ht="14.7" thickTop="1"/>
  </sheetData>
  <mergeCells count="5">
    <mergeCell ref="A2:I4"/>
    <mergeCell ref="H21:I22"/>
    <mergeCell ref="D21:G22"/>
    <mergeCell ref="A21:C22"/>
    <mergeCell ref="A25:I26"/>
  </mergeCells>
  <pageMargins left="0.5" right="0.5" top="1" bottom="1" header="0.5" footer="0.5"/>
  <pageSetup orientation="portrait" r:id="rId1"/>
  <headerFooter>
    <oddHeader xml:space="preserve">&amp;L&amp;10North Carolina State Crime Laboratory
Digital Evidence Section&amp;C&amp;"-,Bold"&amp;18DIGITAL EVIDENCE&amp;R&amp;10Version 15
Effective Date: 4/8/2020
</oddHeader>
    <oddFooter>&amp;LApproved by:
Computer Technical Leader 
Audio/Video Techinical Leader&amp;C&amp;G&amp;R&amp;GPage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5" name="Button 15">
              <controlPr defaultSize="0" print="0" autoFill="0" autoPict="0" macro="[0]!ComputerExam" altText="Computer Exam">
                <anchor>
                  <from>
                    <xdr:col>0</xdr:col>
                    <xdr:colOff>182880</xdr:colOff>
                    <xdr:row>4</xdr:row>
                    <xdr:rowOff>137160</xdr:rowOff>
                  </from>
                  <to>
                    <xdr:col>4</xdr:col>
                    <xdr:colOff>518160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6" name="Button 18">
              <controlPr defaultSize="0" print="0" autoFill="0" autoPict="0" macro="[0]!PortableExam" altText="Computer Exam">
                <anchor>
                  <from>
                    <xdr:col>0</xdr:col>
                    <xdr:colOff>160020</xdr:colOff>
                    <xdr:row>8</xdr:row>
                    <xdr:rowOff>99060</xdr:rowOff>
                  </from>
                  <to>
                    <xdr:col>4</xdr:col>
                    <xdr:colOff>510540</xdr:colOff>
                    <xdr:row>11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Button 20">
              <controlPr defaultSize="0" print="0" autoFill="0" autoPict="0" macro="[0]!VehicleExam" altText="Computer Exam">
                <anchor>
                  <from>
                    <xdr:col>0</xdr:col>
                    <xdr:colOff>144780</xdr:colOff>
                    <xdr:row>12</xdr:row>
                    <xdr:rowOff>60960</xdr:rowOff>
                  </from>
                  <to>
                    <xdr:col>4</xdr:col>
                    <xdr:colOff>502920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Button 22">
              <controlPr defaultSize="0" print="0" autoFill="0" autoPict="0" macro="[0]!TaserExam" altText="Computer Exam">
                <anchor>
                  <from>
                    <xdr:col>0</xdr:col>
                    <xdr:colOff>144780</xdr:colOff>
                    <xdr:row>16</xdr:row>
                    <xdr:rowOff>7620</xdr:rowOff>
                  </from>
                  <to>
                    <xdr:col>4</xdr:col>
                    <xdr:colOff>502920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" name="Button 24">
              <controlPr defaultSize="0" print="0" autoFill="0" autoPict="0" macro="[0]!VideoAnalysis" altText="Computer Exam">
                <anchor>
                  <from>
                    <xdr:col>5</xdr:col>
                    <xdr:colOff>30480</xdr:colOff>
                    <xdr:row>4</xdr:row>
                    <xdr:rowOff>129540</xdr:rowOff>
                  </from>
                  <to>
                    <xdr:col>8</xdr:col>
                    <xdr:colOff>1036320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" name="Button 26">
              <controlPr defaultSize="0" print="0" autoFill="0" autoPict="0" macro="[0]!AudioAnalysis" altText="Computer Exam">
                <anchor>
                  <from>
                    <xdr:col>5</xdr:col>
                    <xdr:colOff>15240</xdr:colOff>
                    <xdr:row>8</xdr:row>
                    <xdr:rowOff>121920</xdr:rowOff>
                  </from>
                  <to>
                    <xdr:col>8</xdr:col>
                    <xdr:colOff>1021080</xdr:colOff>
                    <xdr:row>11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1" name="Button 30">
              <controlPr defaultSize="0" print="0" autoFill="0" autoPict="0" macro="[0]!TechFieldAssist" altText="Computer Exam">
                <anchor>
                  <from>
                    <xdr:col>5</xdr:col>
                    <xdr:colOff>7620</xdr:colOff>
                    <xdr:row>12</xdr:row>
                    <xdr:rowOff>76200</xdr:rowOff>
                  </from>
                  <to>
                    <xdr:col>8</xdr:col>
                    <xdr:colOff>1066800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2" name="Button 34">
              <controlPr defaultSize="0" print="0" autoFill="0" autoPict="0" macro="[0]!CompleteExam" altText="Computer Exam">
                <anchor>
                  <from>
                    <xdr:col>2</xdr:col>
                    <xdr:colOff>198120</xdr:colOff>
                    <xdr:row>27</xdr:row>
                    <xdr:rowOff>137160</xdr:rowOff>
                  </from>
                  <to>
                    <xdr:col>7</xdr:col>
                    <xdr:colOff>563880</xdr:colOff>
                    <xdr:row>30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Button 35">
              <controlPr defaultSize="0" print="0" autoFill="0" autoPict="0" macro="[0]!GameConsole" altText="Computer Exam">
                <anchor>
                  <from>
                    <xdr:col>0</xdr:col>
                    <xdr:colOff>160020</xdr:colOff>
                    <xdr:row>19</xdr:row>
                    <xdr:rowOff>121920</xdr:rowOff>
                  </from>
                  <to>
                    <xdr:col>4</xdr:col>
                    <xdr:colOff>487680</xdr:colOff>
                    <xdr:row>22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rgb="FF00B050"/>
  </sheetPr>
  <dimension ref="A1:E4"/>
  <sheetViews>
    <sheetView showGridLines="0" showRowColHeaders="0" showZeros="0" view="pageLayout" zoomScaleNormal="100" workbookViewId="0">
      <selection activeCell="C29" sqref="C29"/>
    </sheetView>
  </sheetViews>
  <sheetFormatPr defaultRowHeight="14.4"/>
  <cols>
    <col min="2" max="2" width="33.68359375" customWidth="1"/>
    <col min="3" max="3" width="36.68359375" customWidth="1"/>
    <col min="4" max="4" width="6" customWidth="1"/>
    <col min="5" max="5" width="7.5234375" customWidth="1"/>
  </cols>
  <sheetData>
    <row r="1" spans="1:5">
      <c r="A1" s="2" t="s">
        <v>5</v>
      </c>
      <c r="B1" s="79">
        <f>'Case Information'!E32</f>
        <v>0</v>
      </c>
      <c r="C1" s="3" t="s">
        <v>6</v>
      </c>
      <c r="D1" s="3" t="s">
        <v>6</v>
      </c>
      <c r="E1" s="3" t="s">
        <v>6</v>
      </c>
    </row>
    <row r="2" spans="1:5">
      <c r="A2" s="3" t="s">
        <v>6</v>
      </c>
      <c r="B2" s="3" t="s">
        <v>6</v>
      </c>
      <c r="C2" s="3" t="s">
        <v>6</v>
      </c>
      <c r="D2" s="3" t="s">
        <v>6</v>
      </c>
      <c r="E2" s="3" t="s">
        <v>6</v>
      </c>
    </row>
    <row r="3" spans="1:5" ht="14.7" thickBot="1">
      <c r="A3" s="4" t="s">
        <v>6</v>
      </c>
      <c r="B3" s="4" t="s">
        <v>6</v>
      </c>
      <c r="C3" s="4" t="s">
        <v>6</v>
      </c>
      <c r="D3" s="4" t="s">
        <v>6</v>
      </c>
      <c r="E3" s="4" t="s">
        <v>6</v>
      </c>
    </row>
    <row r="4" spans="1:5" ht="14.7" thickTop="1">
      <c r="A4" s="3" t="s">
        <v>6</v>
      </c>
      <c r="B4" s="3" t="s">
        <v>6</v>
      </c>
      <c r="C4" s="3" t="s">
        <v>6</v>
      </c>
      <c r="D4" s="3" t="s">
        <v>6</v>
      </c>
      <c r="E4" s="3" t="s">
        <v>6</v>
      </c>
    </row>
  </sheetData>
  <pageMargins left="0.5" right="0.5" top="1" bottom="1" header="0.5" footer="0.5"/>
  <pageSetup orientation="portrait" horizontalDpi="300" verticalDpi="300" r:id="rId1"/>
  <headerFooter>
    <oddHeader>&amp;L&amp;10North Carolina State Crime Laboratory
Digital Evidence Section&amp;C&amp;"-,Bold"&amp;18Technical Field Assit&amp;R&amp;10Version 15
Effective Date: 4/8/2020</oddHeader>
    <oddFooter>&amp;L&amp;10Approved by: 
Computer Technical Leader 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5" name="Button 3">
              <controlPr defaultSize="0" print="0" autoFill="0" autoPict="0" macro="[0]!AddFieldInfo">
                <anchor>
                  <from>
                    <xdr:col>2</xdr:col>
                    <xdr:colOff>175260</xdr:colOff>
                    <xdr:row>0</xdr:row>
                    <xdr:rowOff>30480</xdr:rowOff>
                  </from>
                  <to>
                    <xdr:col>2</xdr:col>
                    <xdr:colOff>2042160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tabColor rgb="FF7030A0"/>
  </sheetPr>
  <dimension ref="A1:D4"/>
  <sheetViews>
    <sheetView showGridLines="0" showRowColHeaders="0" showZeros="0" view="pageLayout" zoomScaleNormal="100" workbookViewId="0">
      <selection activeCell="D41" sqref="D41"/>
    </sheetView>
  </sheetViews>
  <sheetFormatPr defaultRowHeight="14.4"/>
  <cols>
    <col min="1" max="1" width="9.1015625" customWidth="1"/>
    <col min="2" max="2" width="25.89453125" customWidth="1"/>
    <col min="3" max="3" width="30" customWidth="1"/>
    <col min="4" max="4" width="27.41796875" customWidth="1"/>
  </cols>
  <sheetData>
    <row r="1" spans="1:4">
      <c r="A1" s="7" t="s">
        <v>5</v>
      </c>
      <c r="B1" s="79">
        <f>'Case Information'!E32</f>
        <v>0</v>
      </c>
      <c r="C1" s="8"/>
    </row>
    <row r="2" spans="1:4">
      <c r="A2" s="3" t="s">
        <v>6</v>
      </c>
      <c r="B2" s="3" t="s">
        <v>6</v>
      </c>
      <c r="C2" s="3" t="s">
        <v>6</v>
      </c>
    </row>
    <row r="3" spans="1:4" ht="14.7" thickBot="1">
      <c r="A3" s="4" t="s">
        <v>6</v>
      </c>
      <c r="B3" s="4" t="s">
        <v>6</v>
      </c>
      <c r="C3" s="4" t="s">
        <v>6</v>
      </c>
      <c r="D3" s="1"/>
    </row>
    <row r="4" spans="1:4" ht="14.7" thickTop="1">
      <c r="A4" s="3" t="s">
        <v>6</v>
      </c>
      <c r="B4" s="3" t="s">
        <v>6</v>
      </c>
      <c r="C4" s="3" t="s">
        <v>6</v>
      </c>
    </row>
  </sheetData>
  <pageMargins left="0.45" right="0.45" top="0.75" bottom="0.75" header="0.3" footer="0.3"/>
  <pageSetup orientation="portrait" verticalDpi="598" r:id="rId1"/>
  <headerFooter>
    <oddHeader>&amp;L&amp;10North Carolina State Crime Laboratory
Digital  Evidence Section&amp;C&amp;"-,Bold"&amp;18AV EVIDENCE&amp;R&amp;10Version 15
Effective Date: 4/8/2020</oddHeader>
    <oddFooter>&amp;L&amp;10Approved by:
Audio/Video Technical Leader&amp;C&amp;G&amp;R&amp;10Page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5" name="Button 3">
              <controlPr defaultSize="0" print="0" autoFill="0" autoPict="0" macro="[0]!AddEvidenceAV">
                <anchor>
                  <from>
                    <xdr:col>2</xdr:col>
                    <xdr:colOff>121920</xdr:colOff>
                    <xdr:row>0</xdr:row>
                    <xdr:rowOff>83820</xdr:rowOff>
                  </from>
                  <to>
                    <xdr:col>3</xdr:col>
                    <xdr:colOff>304800</xdr:colOff>
                    <xdr:row>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4">
    <tabColor rgb="FF7030A0"/>
  </sheetPr>
  <dimension ref="A1:E5"/>
  <sheetViews>
    <sheetView showGridLines="0" showRowColHeaders="0" showZeros="0" zoomScaleNormal="100" workbookViewId="0">
      <pane ySplit="4" topLeftCell="A5" activePane="bottomLeft" state="frozen"/>
      <selection pane="bottomLeft" activeCell="D11" sqref="D11"/>
    </sheetView>
  </sheetViews>
  <sheetFormatPr defaultRowHeight="14.4"/>
  <cols>
    <col min="1" max="1" width="8.3125" customWidth="1"/>
    <col min="2" max="2" width="13.5234375" customWidth="1"/>
    <col min="3" max="3" width="34.3125" customWidth="1"/>
    <col min="4" max="4" width="37.41796875" customWidth="1"/>
    <col min="5" max="5" width="34.1015625" customWidth="1"/>
  </cols>
  <sheetData>
    <row r="1" spans="1:5">
      <c r="A1" s="7" t="s">
        <v>5</v>
      </c>
      <c r="B1" s="80">
        <f>'Case Information'!E32</f>
        <v>0</v>
      </c>
      <c r="C1" s="8"/>
      <c r="D1" s="3" t="s">
        <v>6</v>
      </c>
    </row>
    <row r="2" spans="1:5">
      <c r="A2" s="3" t="s">
        <v>6</v>
      </c>
      <c r="B2" s="82" t="s">
        <v>6</v>
      </c>
      <c r="C2" s="3" t="s">
        <v>6</v>
      </c>
      <c r="D2" s="3" t="s">
        <v>6</v>
      </c>
    </row>
    <row r="3" spans="1:5">
      <c r="A3" s="3" t="s">
        <v>6</v>
      </c>
      <c r="B3" s="3" t="s">
        <v>6</v>
      </c>
      <c r="C3" s="3" t="s">
        <v>6</v>
      </c>
      <c r="D3" s="3" t="s">
        <v>6</v>
      </c>
    </row>
    <row r="4" spans="1:5" ht="14.7" thickBot="1">
      <c r="A4" s="4" t="s">
        <v>6</v>
      </c>
      <c r="B4" s="4" t="s">
        <v>6</v>
      </c>
      <c r="C4" s="4" t="s">
        <v>6</v>
      </c>
      <c r="D4" s="4" t="s">
        <v>6</v>
      </c>
    </row>
    <row r="5" spans="1:5" ht="14.7" thickTop="1">
      <c r="A5" s="91"/>
      <c r="B5" s="91"/>
      <c r="C5" s="91"/>
      <c r="D5" s="91"/>
      <c r="E5" s="91"/>
    </row>
  </sheetData>
  <pageMargins left="0.5" right="0.5" top="1" bottom="1" header="0.5" footer="0.5"/>
  <pageSetup orientation="portrait" r:id="rId1"/>
  <headerFooter>
    <oddHeader>&amp;L&amp;10North Carolina State Crime Laboratory
Digital  Evidence Section&amp;C&amp;"-,Bold"&amp;18VIDEO ANALYSIS&amp;R&amp;10Version 15
Effective Date: 4/8/2020</oddHeader>
    <oddFooter>&amp;L&amp;10Approved by: 
Audio/Video Technical Leader&amp;C&amp;G&amp;R&amp;10Page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4" r:id="rId5" name="Button 6">
              <controlPr defaultSize="0" print="0" autoFill="0" autoPict="0" macro="[0]!VideoProcess">
                <anchor>
                  <from>
                    <xdr:col>0</xdr:col>
                    <xdr:colOff>106680</xdr:colOff>
                    <xdr:row>1</xdr:row>
                    <xdr:rowOff>99060</xdr:rowOff>
                  </from>
                  <to>
                    <xdr:col>2</xdr:col>
                    <xdr:colOff>60960</xdr:colOff>
                    <xdr:row>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6" name="Button 8">
              <controlPr defaultSize="0" print="0" autoFill="0" autoPict="0" macro="[0]!VideoImages">
                <anchor>
                  <from>
                    <xdr:col>2</xdr:col>
                    <xdr:colOff>137160</xdr:colOff>
                    <xdr:row>1</xdr:row>
                    <xdr:rowOff>99060</xdr:rowOff>
                  </from>
                  <to>
                    <xdr:col>2</xdr:col>
                    <xdr:colOff>1531620</xdr:colOff>
                    <xdr:row>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7" name="Button 10">
              <controlPr defaultSize="0" print="0" autoFill="0" autoPict="0" macro="[0]!VideoEmptyrows">
                <anchor>
                  <from>
                    <xdr:col>2</xdr:col>
                    <xdr:colOff>1623060</xdr:colOff>
                    <xdr:row>1</xdr:row>
                    <xdr:rowOff>83820</xdr:rowOff>
                  </from>
                  <to>
                    <xdr:col>3</xdr:col>
                    <xdr:colOff>670560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8" name="Button 12">
              <controlPr defaultSize="0" print="0" autoFill="0" autoPict="0" macro="[0]!VideoShowRows">
                <anchor>
                  <from>
                    <xdr:col>3</xdr:col>
                    <xdr:colOff>731520</xdr:colOff>
                    <xdr:row>1</xdr:row>
                    <xdr:rowOff>76200</xdr:rowOff>
                  </from>
                  <to>
                    <xdr:col>3</xdr:col>
                    <xdr:colOff>2255520</xdr:colOff>
                    <xdr:row>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7030A0"/>
  </sheetPr>
  <dimension ref="A1:E4"/>
  <sheetViews>
    <sheetView showGridLines="0" showRowColHeaders="0" showZeros="0" view="pageLayout" zoomScaleNormal="100" workbookViewId="0">
      <selection activeCell="B36" sqref="B36"/>
    </sheetView>
  </sheetViews>
  <sheetFormatPr defaultRowHeight="14.4"/>
  <cols>
    <col min="1" max="1" width="21.41796875" customWidth="1"/>
    <col min="2" max="2" width="20.68359375" customWidth="1"/>
    <col min="3" max="3" width="15" customWidth="1"/>
    <col min="4" max="4" width="14.68359375" customWidth="1"/>
    <col min="5" max="5" width="17.1015625" customWidth="1"/>
  </cols>
  <sheetData>
    <row r="1" spans="1:5">
      <c r="A1" s="7" t="s">
        <v>5</v>
      </c>
      <c r="B1" s="271">
        <f>'Case Information'!E32</f>
        <v>0</v>
      </c>
      <c r="C1" s="273"/>
      <c r="D1" s="3" t="s">
        <v>6</v>
      </c>
      <c r="E1" s="3" t="s">
        <v>6</v>
      </c>
    </row>
    <row r="2" spans="1:5">
      <c r="A2" s="3" t="s">
        <v>6</v>
      </c>
      <c r="B2" s="3" t="s">
        <v>6</v>
      </c>
      <c r="C2" s="3" t="s">
        <v>6</v>
      </c>
      <c r="D2" s="3" t="s">
        <v>6</v>
      </c>
      <c r="E2" s="3" t="s">
        <v>6</v>
      </c>
    </row>
    <row r="3" spans="1:5" ht="14.7" thickBot="1">
      <c r="A3" s="4" t="s">
        <v>6</v>
      </c>
      <c r="B3" s="4" t="s">
        <v>6</v>
      </c>
      <c r="C3" s="4" t="s">
        <v>6</v>
      </c>
      <c r="D3" s="4" t="s">
        <v>6</v>
      </c>
      <c r="E3" s="4" t="s">
        <v>6</v>
      </c>
    </row>
    <row r="4" spans="1:5" ht="14.7" thickTop="1">
      <c r="A4" s="3" t="s">
        <v>6</v>
      </c>
      <c r="B4" s="3" t="s">
        <v>6</v>
      </c>
      <c r="C4" s="3" t="s">
        <v>6</v>
      </c>
      <c r="D4" s="3" t="s">
        <v>6</v>
      </c>
      <c r="E4" s="3" t="s">
        <v>6</v>
      </c>
    </row>
  </sheetData>
  <mergeCells count="1">
    <mergeCell ref="B1:C1"/>
  </mergeCells>
  <pageMargins left="0.45" right="0.45" top="0.75" bottom="0.75" header="0.3" footer="0.3"/>
  <pageSetup orientation="portrait" verticalDpi="598" r:id="rId1"/>
  <headerFooter>
    <oddHeader xml:space="preserve">&amp;L&amp;10North Carolina State Crime Laboratory
Digital  Evidence Section&amp;C&amp;"-,Bold"&amp;18IMAGE ENHANCEMENT&amp;R&amp;10Version 15
Effective Date: 4/8/2019
</oddHeader>
    <oddFooter>&amp;L&amp;10Approved by: 
Audio/Video Technical Leader&amp;C&amp;G&amp;R&amp;10Page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5" r:id="rId5" name="Button 3">
              <controlPr defaultSize="0" print="0" autoFill="0" autoPict="0" macro="[0]!AddImage">
                <anchor>
                  <from>
                    <xdr:col>3</xdr:col>
                    <xdr:colOff>381000</xdr:colOff>
                    <xdr:row>0</xdr:row>
                    <xdr:rowOff>60960</xdr:rowOff>
                  </from>
                  <to>
                    <xdr:col>4</xdr:col>
                    <xdr:colOff>716280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>
    <tabColor rgb="FF7030A0"/>
  </sheetPr>
  <dimension ref="A1:E4"/>
  <sheetViews>
    <sheetView showGridLines="0" showRowColHeaders="0" showZeros="0" view="pageLayout" zoomScaleNormal="100" workbookViewId="0">
      <selection activeCell="D38" sqref="D38"/>
    </sheetView>
  </sheetViews>
  <sheetFormatPr defaultRowHeight="14.4"/>
  <cols>
    <col min="2" max="2" width="28.68359375" customWidth="1"/>
    <col min="3" max="3" width="31.3125" customWidth="1"/>
    <col min="4" max="4" width="23.41796875" customWidth="1"/>
  </cols>
  <sheetData>
    <row r="1" spans="1:5" ht="15.6">
      <c r="A1" s="7" t="s">
        <v>5</v>
      </c>
      <c r="B1" s="79">
        <f>'Case Information'!E32</f>
        <v>0</v>
      </c>
      <c r="C1" s="13"/>
      <c r="D1" s="3" t="s">
        <v>6</v>
      </c>
    </row>
    <row r="2" spans="1:5">
      <c r="A2" s="3" t="s">
        <v>6</v>
      </c>
      <c r="B2" s="3" t="s">
        <v>6</v>
      </c>
      <c r="C2" s="3" t="s">
        <v>6</v>
      </c>
      <c r="D2" s="3" t="s">
        <v>6</v>
      </c>
    </row>
    <row r="3" spans="1:5" ht="14.7" thickBot="1">
      <c r="A3" s="4" t="s">
        <v>6</v>
      </c>
      <c r="B3" s="4" t="s">
        <v>6</v>
      </c>
      <c r="C3" s="4" t="s">
        <v>6</v>
      </c>
      <c r="D3" s="4" t="s">
        <v>6</v>
      </c>
    </row>
    <row r="4" spans="1:5" ht="14.7" thickTop="1">
      <c r="A4" s="91"/>
      <c r="B4" s="91"/>
      <c r="C4" s="91"/>
      <c r="D4" s="91"/>
      <c r="E4" s="91"/>
    </row>
  </sheetData>
  <pageMargins left="0.5" right="0.5" top="1" bottom="1" header="0.5" footer="0.5"/>
  <pageSetup orientation="portrait" verticalDpi="598" r:id="rId1"/>
  <headerFooter>
    <oddHeader>&amp;L&amp;10North Carolina State Crime Laboratory
Digital  Evidence Section&amp;C&amp;"-,Bold"&amp;18AV PREPARATION&amp;R&amp;10Version 15
Effective Date: 4/8/2020</oddHeader>
    <oddFooter>&amp;L&amp;10Approved by: 
Audio/Video Technical Leader&amp;C&amp;G&amp;R&amp;10Page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5" name="Button 3">
              <controlPr defaultSize="0" print="0" autoFill="0" autoPict="0" macro="[0]!AddVerification">
                <anchor>
                  <from>
                    <xdr:col>2</xdr:col>
                    <xdr:colOff>106680</xdr:colOff>
                    <xdr:row>0</xdr:row>
                    <xdr:rowOff>68580</xdr:rowOff>
                  </from>
                  <to>
                    <xdr:col>3</xdr:col>
                    <xdr:colOff>137160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Button 4">
              <controlPr defaultSize="0" print="0" autoFill="0" autoPict="0" macro="[0]!AddSoftware">
                <anchor moveWithCells="1" sizeWithCells="1">
                  <from>
                    <xdr:col>3</xdr:col>
                    <xdr:colOff>220980</xdr:colOff>
                    <xdr:row>0</xdr:row>
                    <xdr:rowOff>76200</xdr:rowOff>
                  </from>
                  <to>
                    <xdr:col>3</xdr:col>
                    <xdr:colOff>1341120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7">
    <tabColor rgb="FF7030A0"/>
  </sheetPr>
  <dimension ref="A1:D4"/>
  <sheetViews>
    <sheetView showGridLines="0" showRowColHeaders="0" showZeros="0" zoomScaleNormal="100" workbookViewId="0">
      <pane ySplit="3" topLeftCell="A4" activePane="bottomLeft" state="frozen"/>
      <selection pane="bottomLeft" activeCell="C16" sqref="C16"/>
    </sheetView>
  </sheetViews>
  <sheetFormatPr defaultRowHeight="14.4"/>
  <cols>
    <col min="2" max="2" width="34.89453125" customWidth="1"/>
    <col min="3" max="3" width="28.3125" customWidth="1"/>
    <col min="4" max="4" width="23.1015625" customWidth="1"/>
  </cols>
  <sheetData>
    <row r="1" spans="1:4">
      <c r="A1" s="7" t="s">
        <v>5</v>
      </c>
      <c r="B1" s="79">
        <f>'Case Information'!E32</f>
        <v>0</v>
      </c>
      <c r="C1" s="8"/>
      <c r="D1" s="3" t="s">
        <v>6</v>
      </c>
    </row>
    <row r="2" spans="1:4">
      <c r="A2" s="3" t="s">
        <v>6</v>
      </c>
      <c r="B2" s="3" t="s">
        <v>6</v>
      </c>
      <c r="C2" s="3" t="s">
        <v>6</v>
      </c>
      <c r="D2" s="3" t="s">
        <v>6</v>
      </c>
    </row>
    <row r="3" spans="1:4" ht="14.7" thickBot="1">
      <c r="A3" s="4" t="s">
        <v>6</v>
      </c>
      <c r="B3" s="4" t="s">
        <v>6</v>
      </c>
      <c r="C3" s="4" t="s">
        <v>6</v>
      </c>
      <c r="D3" s="4" t="s">
        <v>6</v>
      </c>
    </row>
    <row r="4" spans="1:4" ht="14.7" thickTop="1">
      <c r="A4" s="3" t="s">
        <v>6</v>
      </c>
      <c r="B4" s="3" t="s">
        <v>6</v>
      </c>
      <c r="C4" s="3" t="s">
        <v>6</v>
      </c>
      <c r="D4" s="3" t="s">
        <v>6</v>
      </c>
    </row>
  </sheetData>
  <pageMargins left="0.5" right="0.5" top="1" bottom="1" header="0.5" footer="0.5"/>
  <pageSetup orientation="portrait" verticalDpi="598" r:id="rId1"/>
  <headerFooter>
    <oddHeader>&amp;L&amp;10North Carolina State Crime Laboratory
Digital  Evidence Section&amp;C&amp;"-,Bold"&amp;18&amp;K000000AUDIO ANALYSIS&amp;R&amp;10Version 15
Effective Date: 4/8/2020</oddHeader>
    <oddFooter>&amp;L&amp;10Approved by: 
Audio/Video Technical Leader 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5" name="Button 4">
              <controlPr defaultSize="0" print="0" autoFill="0" autoPict="0" macro="[0]!AddHash">
                <anchor>
                  <from>
                    <xdr:col>2</xdr:col>
                    <xdr:colOff>76200</xdr:colOff>
                    <xdr:row>0</xdr:row>
                    <xdr:rowOff>129540</xdr:rowOff>
                  </from>
                  <to>
                    <xdr:col>3</xdr:col>
                    <xdr:colOff>518160</xdr:colOff>
                    <xdr:row>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6" name="Button 5">
              <controlPr defaultSize="0" print="0" autoFill="0" autoPict="0" macro="[0]!AddAudio">
                <anchor moveWithCells="1" sizeWithCells="1">
                  <from>
                    <xdr:col>3</xdr:col>
                    <xdr:colOff>594360</xdr:colOff>
                    <xdr:row>0</xdr:row>
                    <xdr:rowOff>106680</xdr:rowOff>
                  </from>
                  <to>
                    <xdr:col>3</xdr:col>
                    <xdr:colOff>1524000</xdr:colOff>
                    <xdr:row>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2:E49"/>
  <sheetViews>
    <sheetView topLeftCell="A19" workbookViewId="0">
      <selection activeCell="H45" sqref="H45"/>
    </sheetView>
  </sheetViews>
  <sheetFormatPr defaultColWidth="8.89453125" defaultRowHeight="14.4"/>
  <cols>
    <col min="1" max="2" width="8.89453125" style="103"/>
    <col min="3" max="3" width="10.41796875" style="103" customWidth="1"/>
    <col min="4" max="4" width="8.89453125" style="103"/>
    <col min="5" max="5" width="36" style="103" customWidth="1"/>
    <col min="6" max="8" width="8.89453125" style="103"/>
    <col min="9" max="9" width="11.5234375" style="103" customWidth="1"/>
    <col min="10" max="16384" width="8.89453125" style="103"/>
  </cols>
  <sheetData>
    <row r="2" spans="1:5">
      <c r="A2" s="213"/>
      <c r="B2" s="213"/>
      <c r="C2" s="213"/>
      <c r="D2" s="213"/>
      <c r="E2" s="213"/>
    </row>
    <row r="3" spans="1:5" ht="15.6" customHeight="1">
      <c r="A3" s="203" t="s">
        <v>28</v>
      </c>
      <c r="B3" s="62"/>
      <c r="C3" s="264"/>
      <c r="D3" s="265"/>
      <c r="E3" s="266"/>
    </row>
    <row r="4" spans="1:5" ht="15" customHeight="1">
      <c r="A4" s="88"/>
      <c r="B4" s="274" t="s">
        <v>591</v>
      </c>
      <c r="C4" s="275"/>
      <c r="D4" s="280"/>
      <c r="E4" s="281"/>
    </row>
    <row r="5" spans="1:5" ht="15" customHeight="1">
      <c r="A5" s="89"/>
      <c r="B5" s="274" t="s">
        <v>590</v>
      </c>
      <c r="C5" s="275"/>
      <c r="D5" s="280"/>
      <c r="E5" s="281"/>
    </row>
    <row r="6" spans="1:5" ht="15" customHeight="1">
      <c r="A6" s="89"/>
      <c r="B6" s="278" t="s">
        <v>582</v>
      </c>
      <c r="C6" s="279"/>
      <c r="D6" s="282"/>
      <c r="E6" s="283"/>
    </row>
    <row r="7" spans="1:5" ht="15" customHeight="1">
      <c r="A7" s="89"/>
      <c r="B7" s="274" t="s">
        <v>584</v>
      </c>
      <c r="C7" s="275"/>
      <c r="D7" s="280"/>
      <c r="E7" s="281"/>
    </row>
    <row r="8" spans="1:5" ht="15" customHeight="1">
      <c r="A8" s="90"/>
      <c r="B8" s="274" t="s">
        <v>580</v>
      </c>
      <c r="C8" s="275"/>
      <c r="D8" s="284">
        <v>43929</v>
      </c>
      <c r="E8" s="285"/>
    </row>
    <row r="9" spans="1:5">
      <c r="A9" s="67"/>
      <c r="B9" s="274" t="s">
        <v>551</v>
      </c>
      <c r="C9" s="275"/>
      <c r="D9" s="280"/>
      <c r="E9" s="281"/>
    </row>
    <row r="10" spans="1:5">
      <c r="A10" s="87" t="s">
        <v>6</v>
      </c>
      <c r="B10" s="87" t="s">
        <v>6</v>
      </c>
      <c r="C10" s="87" t="s">
        <v>6</v>
      </c>
      <c r="D10" s="87" t="s">
        <v>6</v>
      </c>
      <c r="E10" s="87" t="s">
        <v>6</v>
      </c>
    </row>
    <row r="11" spans="1:5" ht="15" customHeight="1">
      <c r="A11" s="264" t="s">
        <v>18</v>
      </c>
      <c r="B11" s="265"/>
      <c r="C11" s="265"/>
      <c r="D11" s="265"/>
      <c r="E11" s="266"/>
    </row>
    <row r="12" spans="1:5" ht="15" customHeight="1">
      <c r="A12" s="88"/>
      <c r="B12" s="274" t="s">
        <v>624</v>
      </c>
      <c r="C12" s="275"/>
      <c r="D12" s="275"/>
      <c r="E12" s="42"/>
    </row>
    <row r="13" spans="1:5" ht="15" customHeight="1">
      <c r="A13" s="89"/>
      <c r="B13" s="274" t="s">
        <v>20</v>
      </c>
      <c r="C13" s="275"/>
      <c r="D13" s="275"/>
      <c r="E13" s="42"/>
    </row>
    <row r="14" spans="1:5" ht="15" customHeight="1">
      <c r="A14" s="89"/>
      <c r="B14" s="278" t="s">
        <v>21</v>
      </c>
      <c r="C14" s="279"/>
      <c r="D14" s="279"/>
      <c r="E14" s="215"/>
    </row>
    <row r="15" spans="1:5" ht="14.4" customHeight="1">
      <c r="A15" s="89"/>
      <c r="B15" s="274" t="s">
        <v>648</v>
      </c>
      <c r="C15" s="275"/>
      <c r="D15" s="275"/>
      <c r="E15" s="77">
        <v>43881.958333333336</v>
      </c>
    </row>
    <row r="16" spans="1:5" ht="14.4" customHeight="1">
      <c r="A16" s="90"/>
      <c r="B16" s="274" t="s">
        <v>649</v>
      </c>
      <c r="C16" s="275"/>
      <c r="D16" s="275"/>
      <c r="E16" s="77">
        <v>43881.916666666664</v>
      </c>
    </row>
    <row r="17" spans="1:5">
      <c r="A17" s="90"/>
      <c r="B17" s="276" t="str">
        <f>IF(E15&gt;E16,"BIOS is ahead by","BIOS is behind by")</f>
        <v>BIOS is ahead by</v>
      </c>
      <c r="C17" s="277"/>
      <c r="D17" s="277"/>
      <c r="E17" s="41" t="str">
        <f>IF(E15&gt;E16,INT(E15-E16)&amp;" days "&amp;TEXT(E15-E16,"hh ""h ""mm ""m ""ss ""s """),INT(E16-E15)&amp;" days "&amp;TEXT(E16-E15,"hh ""h ""mm ""m ""ss ""s """))</f>
        <v xml:space="preserve">0 days 01 h 00 m 00 s </v>
      </c>
    </row>
    <row r="18" spans="1:5" ht="32.25" customHeight="1">
      <c r="A18" s="90"/>
      <c r="B18" s="274" t="s">
        <v>650</v>
      </c>
      <c r="C18" s="275"/>
      <c r="D18" s="275"/>
      <c r="E18" s="42"/>
    </row>
    <row r="19" spans="1:5" ht="14.4" customHeight="1">
      <c r="A19" s="90"/>
      <c r="B19" s="274" t="s">
        <v>22</v>
      </c>
      <c r="C19" s="275"/>
      <c r="D19" s="275"/>
      <c r="E19" s="42"/>
    </row>
    <row r="20" spans="1:5" ht="15" customHeight="1">
      <c r="A20" s="90"/>
      <c r="B20" s="274" t="s">
        <v>23</v>
      </c>
      <c r="C20" s="275"/>
      <c r="D20" s="275"/>
      <c r="E20" s="42"/>
    </row>
    <row r="21" spans="1:5" ht="15" customHeight="1">
      <c r="A21" s="90"/>
      <c r="B21" s="274" t="s">
        <v>723</v>
      </c>
      <c r="C21" s="275"/>
      <c r="D21" s="275"/>
      <c r="E21" s="42"/>
    </row>
    <row r="22" spans="1:5">
      <c r="A22" s="67"/>
      <c r="B22" s="274" t="s">
        <v>551</v>
      </c>
      <c r="C22" s="275"/>
      <c r="D22" s="275"/>
      <c r="E22" s="42"/>
    </row>
    <row r="23" spans="1:5">
      <c r="A23" s="151" t="s">
        <v>6</v>
      </c>
      <c r="B23" s="151" t="s">
        <v>6</v>
      </c>
      <c r="C23" s="151" t="s">
        <v>6</v>
      </c>
      <c r="D23" s="151" t="s">
        <v>6</v>
      </c>
      <c r="E23" s="151" t="s">
        <v>6</v>
      </c>
    </row>
    <row r="24" spans="1:5">
      <c r="A24" s="152"/>
      <c r="B24" s="152"/>
      <c r="C24" s="216"/>
      <c r="D24" s="216"/>
      <c r="E24" s="216"/>
    </row>
    <row r="25" spans="1:5" ht="15" customHeight="1">
      <c r="A25" s="264" t="s">
        <v>24</v>
      </c>
      <c r="B25" s="265"/>
      <c r="C25" s="265"/>
      <c r="D25" s="265"/>
      <c r="E25" s="266"/>
    </row>
    <row r="26" spans="1:5" ht="15" customHeight="1">
      <c r="A26" s="88"/>
      <c r="B26" s="274" t="s">
        <v>651</v>
      </c>
      <c r="C26" s="275"/>
      <c r="D26" s="275"/>
      <c r="E26" s="42"/>
    </row>
    <row r="27" spans="1:5" ht="15" customHeight="1">
      <c r="A27" s="89"/>
      <c r="B27" s="274" t="s">
        <v>652</v>
      </c>
      <c r="C27" s="275"/>
      <c r="D27" s="275"/>
      <c r="E27" s="42"/>
    </row>
    <row r="28" spans="1:5" ht="15" customHeight="1">
      <c r="A28" s="89"/>
      <c r="B28" s="278" t="s">
        <v>653</v>
      </c>
      <c r="C28" s="279"/>
      <c r="D28" s="279"/>
      <c r="E28" s="200"/>
    </row>
    <row r="29" spans="1:5" ht="15" customHeight="1">
      <c r="A29" s="89"/>
      <c r="B29" s="274" t="s">
        <v>654</v>
      </c>
      <c r="C29" s="275"/>
      <c r="D29" s="275"/>
      <c r="E29" s="42"/>
    </row>
    <row r="30" spans="1:5" ht="15" customHeight="1">
      <c r="A30" s="90"/>
      <c r="B30" s="274" t="s">
        <v>655</v>
      </c>
      <c r="C30" s="275"/>
      <c r="D30" s="275"/>
      <c r="E30" s="220"/>
    </row>
    <row r="31" spans="1:5" ht="15" customHeight="1">
      <c r="A31" s="90"/>
      <c r="B31" s="274" t="s">
        <v>656</v>
      </c>
      <c r="C31" s="275"/>
      <c r="D31" s="275"/>
      <c r="E31" s="42"/>
    </row>
    <row r="32" spans="1:5" ht="15" customHeight="1">
      <c r="A32" s="90"/>
      <c r="B32" s="274" t="s">
        <v>657</v>
      </c>
      <c r="C32" s="275"/>
      <c r="D32" s="275"/>
      <c r="E32" s="42"/>
    </row>
    <row r="33" spans="1:5">
      <c r="A33" s="67"/>
      <c r="B33" s="274" t="s">
        <v>551</v>
      </c>
      <c r="C33" s="275"/>
      <c r="D33" s="275"/>
      <c r="E33" s="42"/>
    </row>
    <row r="34" spans="1:5">
      <c r="A34" s="153" t="s">
        <v>6</v>
      </c>
      <c r="B34" s="153" t="s">
        <v>6</v>
      </c>
      <c r="C34" s="153" t="s">
        <v>6</v>
      </c>
      <c r="D34" s="153" t="s">
        <v>6</v>
      </c>
      <c r="E34" s="153" t="s">
        <v>6</v>
      </c>
    </row>
    <row r="35" spans="1:5" ht="15" customHeight="1">
      <c r="A35" s="264" t="s">
        <v>26</v>
      </c>
      <c r="B35" s="265"/>
      <c r="C35" s="265"/>
      <c r="D35" s="265"/>
      <c r="E35" s="266"/>
    </row>
    <row r="36" spans="1:5" ht="15" customHeight="1">
      <c r="A36" s="88"/>
      <c r="B36" s="274" t="s">
        <v>27</v>
      </c>
      <c r="C36" s="275"/>
      <c r="D36" s="275"/>
      <c r="E36" s="42" t="s">
        <v>727</v>
      </c>
    </row>
    <row r="37" spans="1:5" ht="15" customHeight="1">
      <c r="A37" s="89"/>
      <c r="B37" s="274" t="s">
        <v>791</v>
      </c>
      <c r="C37" s="275"/>
      <c r="D37" s="275"/>
      <c r="E37" s="211">
        <v>43922</v>
      </c>
    </row>
    <row r="38" spans="1:5" ht="15" customHeight="1">
      <c r="A38" s="89"/>
      <c r="B38" s="278" t="s">
        <v>658</v>
      </c>
      <c r="C38" s="279"/>
      <c r="D38" s="279"/>
      <c r="E38" s="200" t="s">
        <v>797</v>
      </c>
    </row>
    <row r="39" spans="1:5" ht="15" customHeight="1">
      <c r="A39" s="89"/>
      <c r="B39" s="274" t="s">
        <v>659</v>
      </c>
      <c r="C39" s="275"/>
      <c r="D39" s="275"/>
      <c r="E39" s="42" t="s">
        <v>142</v>
      </c>
    </row>
    <row r="40" spans="1:5" ht="15" customHeight="1">
      <c r="A40" s="90"/>
      <c r="B40" s="274" t="s">
        <v>660</v>
      </c>
      <c r="C40" s="275"/>
      <c r="D40" s="275"/>
      <c r="E40" s="221" t="s">
        <v>710</v>
      </c>
    </row>
    <row r="41" spans="1:5" ht="15" customHeight="1">
      <c r="A41" s="90"/>
      <c r="B41" s="274" t="s">
        <v>661</v>
      </c>
      <c r="C41" s="275"/>
      <c r="D41" s="275"/>
      <c r="E41" s="42" t="s">
        <v>93</v>
      </c>
    </row>
    <row r="42" spans="1:5" ht="15" customHeight="1">
      <c r="A42" s="90"/>
      <c r="B42" s="274" t="s">
        <v>796</v>
      </c>
      <c r="C42" s="275"/>
      <c r="D42" s="275"/>
      <c r="E42" s="42" t="s">
        <v>148</v>
      </c>
    </row>
    <row r="43" spans="1:5" ht="15" customHeight="1">
      <c r="A43" s="90"/>
      <c r="B43" s="274" t="s">
        <v>662</v>
      </c>
      <c r="C43" s="275"/>
      <c r="D43" s="275"/>
      <c r="E43" s="42" t="s">
        <v>144</v>
      </c>
    </row>
    <row r="44" spans="1:5" ht="15" customHeight="1">
      <c r="A44" s="90"/>
      <c r="B44" s="274" t="s">
        <v>663</v>
      </c>
      <c r="C44" s="275"/>
      <c r="D44" s="275"/>
      <c r="E44" s="42" t="s">
        <v>798</v>
      </c>
    </row>
    <row r="45" spans="1:5" ht="15" customHeight="1">
      <c r="A45" s="90"/>
      <c r="B45" s="274" t="s">
        <v>795</v>
      </c>
      <c r="C45" s="275"/>
      <c r="D45" s="275"/>
      <c r="E45" s="42" t="s">
        <v>95</v>
      </c>
    </row>
    <row r="46" spans="1:5" ht="15" customHeight="1">
      <c r="A46" s="90"/>
      <c r="B46" s="274" t="s">
        <v>794</v>
      </c>
      <c r="C46" s="275"/>
      <c r="D46" s="275"/>
      <c r="E46" s="42" t="s">
        <v>93</v>
      </c>
    </row>
    <row r="47" spans="1:5">
      <c r="A47" s="90"/>
      <c r="B47" s="274" t="s">
        <v>664</v>
      </c>
      <c r="C47" s="275"/>
      <c r="D47" s="275"/>
      <c r="E47" s="42" t="s">
        <v>88</v>
      </c>
    </row>
    <row r="48" spans="1:5" ht="72">
      <c r="A48" s="67"/>
      <c r="B48" s="274" t="s">
        <v>551</v>
      </c>
      <c r="C48" s="275"/>
      <c r="D48" s="275"/>
      <c r="E48" s="42" t="s">
        <v>799</v>
      </c>
    </row>
    <row r="49" spans="1:5">
      <c r="A49" s="121" t="s">
        <v>6</v>
      </c>
      <c r="B49" s="121" t="s">
        <v>6</v>
      </c>
      <c r="C49" s="121" t="s">
        <v>6</v>
      </c>
      <c r="D49" s="121" t="s">
        <v>6</v>
      </c>
      <c r="E49" s="121" t="s">
        <v>6</v>
      </c>
    </row>
  </sheetData>
  <mergeCells count="48">
    <mergeCell ref="B45:D45"/>
    <mergeCell ref="B46:D46"/>
    <mergeCell ref="B47:D47"/>
    <mergeCell ref="B39:D39"/>
    <mergeCell ref="B40:D40"/>
    <mergeCell ref="B41:D41"/>
    <mergeCell ref="B42:D42"/>
    <mergeCell ref="B43:D43"/>
    <mergeCell ref="B37:D37"/>
    <mergeCell ref="B38:D38"/>
    <mergeCell ref="B32:D32"/>
    <mergeCell ref="B33:D33"/>
    <mergeCell ref="B44:D44"/>
    <mergeCell ref="D9:E9"/>
    <mergeCell ref="C3:E3"/>
    <mergeCell ref="B4:C4"/>
    <mergeCell ref="B5:C5"/>
    <mergeCell ref="B6:C6"/>
    <mergeCell ref="B7:C7"/>
    <mergeCell ref="B8:C8"/>
    <mergeCell ref="B9:C9"/>
    <mergeCell ref="D4:E4"/>
    <mergeCell ref="D5:E5"/>
    <mergeCell ref="D6:E6"/>
    <mergeCell ref="D7:E7"/>
    <mergeCell ref="D8:E8"/>
    <mergeCell ref="A11:E11"/>
    <mergeCell ref="B13:D13"/>
    <mergeCell ref="B14:D14"/>
    <mergeCell ref="B15:D15"/>
    <mergeCell ref="B16:D16"/>
    <mergeCell ref="B12:D12"/>
    <mergeCell ref="B48:D48"/>
    <mergeCell ref="B19:D19"/>
    <mergeCell ref="B20:D20"/>
    <mergeCell ref="B21:D21"/>
    <mergeCell ref="B17:D17"/>
    <mergeCell ref="B18:D18"/>
    <mergeCell ref="A25:E25"/>
    <mergeCell ref="B22:D22"/>
    <mergeCell ref="B26:D26"/>
    <mergeCell ref="B27:D27"/>
    <mergeCell ref="B28:D28"/>
    <mergeCell ref="B29:D29"/>
    <mergeCell ref="B30:D30"/>
    <mergeCell ref="B31:D31"/>
    <mergeCell ref="A35:E35"/>
    <mergeCell ref="B36:D36"/>
  </mergeCells>
  <conditionalFormatting sqref="B3 D4:E9">
    <cfRule type="containsBlanks" dxfId="49" priority="4">
      <formula>LEN(TRIM(B3))=0</formula>
    </cfRule>
  </conditionalFormatting>
  <conditionalFormatting sqref="E12:E22">
    <cfRule type="containsBlanks" dxfId="48" priority="3">
      <formula>LEN(TRIM(E12))=0</formula>
    </cfRule>
  </conditionalFormatting>
  <conditionalFormatting sqref="E26:E33">
    <cfRule type="containsBlanks" dxfId="47" priority="2">
      <formula>LEN(TRIM(E26))=0</formula>
    </cfRule>
  </conditionalFormatting>
  <conditionalFormatting sqref="E36:E48">
    <cfRule type="containsBlanks" dxfId="46" priority="1">
      <formula>LEN(TRIM(E36))=0</formula>
    </cfRule>
  </conditionalFormatting>
  <dataValidations count="14">
    <dataValidation allowBlank="1" showErrorMessage="1" sqref="C3 A3:B9 B26:B33 A25:A33 B36:B48 A35:A48" xr:uid="{00000000-0002-0000-0F00-000000000000}"/>
    <dataValidation type="list" allowBlank="1" sqref="D6" xr:uid="{00000000-0002-0000-0F00-000001000000}">
      <formula1>PackagingType</formula1>
    </dataValidation>
    <dataValidation type="list" allowBlank="1" sqref="D7" xr:uid="{00000000-0002-0000-0F00-000002000000}">
      <formula1>PackagingSeal</formula1>
    </dataValidation>
    <dataValidation allowBlank="1" sqref="B12:B22 A11:A22 E22 E13:E18 E28:E30 E26 E32:E33 E37:E38 E41" xr:uid="{00000000-0002-0000-0F00-000003000000}"/>
    <dataValidation type="list" allowBlank="1" sqref="E12" xr:uid="{00000000-0002-0000-0F00-000004000000}">
      <formula1>SubjectSystemInformation</formula1>
    </dataValidation>
    <dataValidation type="list" allowBlank="1" sqref="E19:E21" xr:uid="{00000000-0002-0000-0F00-000005000000}">
      <formula1>YesNo</formula1>
    </dataValidation>
    <dataValidation type="list" allowBlank="1" sqref="E27" xr:uid="{00000000-0002-0000-0F00-000006000000}">
      <formula1>HDDManufacturer</formula1>
    </dataValidation>
    <dataValidation type="list" allowBlank="1" sqref="E31" xr:uid="{00000000-0002-0000-0F00-000007000000}">
      <formula1>HardDriveType</formula1>
    </dataValidation>
    <dataValidation type="list" allowBlank="1" sqref="E36" xr:uid="{00000000-0002-0000-0F00-000008000000}">
      <formula1>SubjectHDConnection</formula1>
    </dataValidation>
    <dataValidation type="list" allowBlank="1" sqref="E39" xr:uid="{00000000-0002-0000-0F00-000009000000}">
      <formula1>ForensicMachineOS</formula1>
    </dataValidation>
    <dataValidation type="list" allowBlank="1" sqref="E40" xr:uid="{00000000-0002-0000-0F00-00000A000000}">
      <formula1>ImagingSoftware</formula1>
    </dataValidation>
    <dataValidation type="list" allowBlank="1" showInputMessage="1" showErrorMessage="1" sqref="E42" xr:uid="{00000000-0002-0000-0F00-00000B000000}">
      <formula1>CompImageType</formula1>
    </dataValidation>
    <dataValidation type="list" allowBlank="1" showInputMessage="1" showErrorMessage="1" sqref="E47 E46 E45" xr:uid="{00000000-0002-0000-0F00-00000C000000}">
      <formula1>YesNo</formula1>
    </dataValidation>
    <dataValidation type="list" allowBlank="1" showInputMessage="1" showErrorMessage="1" sqref="E43" xr:uid="{00000000-0002-0000-0F00-00000D000000}">
      <formula1>ExamSoftware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/>
  <dimension ref="A1:D6"/>
  <sheetViews>
    <sheetView workbookViewId="0">
      <selection activeCell="E11" sqref="E11"/>
    </sheetView>
  </sheetViews>
  <sheetFormatPr defaultColWidth="8.89453125" defaultRowHeight="14.4"/>
  <cols>
    <col min="1" max="1" width="22.3125" style="91" customWidth="1"/>
    <col min="2" max="2" width="14.89453125" style="91" customWidth="1"/>
    <col min="3" max="3" width="14.68359375" style="91" customWidth="1"/>
    <col min="4" max="4" width="17.3125" style="91" customWidth="1"/>
    <col min="5" max="5" width="8.89453125" style="91"/>
    <col min="6" max="6" width="11" style="91" customWidth="1"/>
    <col min="7" max="8" width="8.89453125" style="91"/>
    <col min="9" max="9" width="22.1015625" style="91" customWidth="1"/>
    <col min="10" max="10" width="16" style="91" customWidth="1"/>
    <col min="11" max="16384" width="8.89453125" style="91"/>
  </cols>
  <sheetData>
    <row r="1" spans="1:4">
      <c r="A1" s="133" t="s">
        <v>28</v>
      </c>
      <c r="B1" s="85"/>
      <c r="C1" s="127" t="s">
        <v>29</v>
      </c>
      <c r="D1" s="212">
        <v>43883</v>
      </c>
    </row>
    <row r="2" spans="1:4" ht="16.5" customHeight="1">
      <c r="A2" s="36"/>
      <c r="B2" s="136" t="s">
        <v>30</v>
      </c>
      <c r="C2" s="286"/>
      <c r="D2" s="287"/>
    </row>
    <row r="3" spans="1:4" ht="16.5" customHeight="1">
      <c r="A3" s="43"/>
      <c r="B3" s="141" t="s">
        <v>31</v>
      </c>
      <c r="C3" s="288"/>
      <c r="D3" s="289"/>
    </row>
    <row r="4" spans="1:4" ht="16.5" customHeight="1">
      <c r="A4" s="43"/>
      <c r="B4" s="140" t="s">
        <v>32</v>
      </c>
      <c r="C4" s="92"/>
      <c r="D4" s="29"/>
    </row>
    <row r="5" spans="1:4" ht="22.95" customHeight="1">
      <c r="A5" s="142"/>
      <c r="B5" s="145" t="s">
        <v>10</v>
      </c>
      <c r="C5" s="286"/>
      <c r="D5" s="287"/>
    </row>
    <row r="6" spans="1:4">
      <c r="A6" s="150" t="s">
        <v>6</v>
      </c>
      <c r="B6" s="150" t="s">
        <v>6</v>
      </c>
      <c r="C6" s="150" t="s">
        <v>6</v>
      </c>
      <c r="D6" s="150" t="s">
        <v>6</v>
      </c>
    </row>
  </sheetData>
  <mergeCells count="3">
    <mergeCell ref="C2:D2"/>
    <mergeCell ref="C3:D3"/>
    <mergeCell ref="C5:D5"/>
  </mergeCells>
  <conditionalFormatting sqref="B1 D1 C2:D3 C4:C5">
    <cfRule type="containsBlanks" dxfId="45" priority="1">
      <formula>LEN(TRIM(B1))=0</formula>
    </cfRule>
  </conditionalFormatting>
  <dataValidations count="5">
    <dataValidation allowBlank="1" promptTitle="Enter" prompt="item number" sqref="B1" xr:uid="{00000000-0002-0000-1000-000000000000}"/>
    <dataValidation allowBlank="1" promptTitle="Enter" prompt="item contents" sqref="C1:D1" xr:uid="{00000000-0002-0000-1000-000001000000}"/>
    <dataValidation allowBlank="1" promptTitle="Packaging" prompt="Choose seal" sqref="C4 B2 B5" xr:uid="{00000000-0002-0000-1000-000002000000}"/>
    <dataValidation type="list" allowBlank="1" showInputMessage="1" sqref="C2:D2" xr:uid="{00000000-0002-0000-1000-000003000000}">
      <formula1>DataAnalysisProcess</formula1>
    </dataValidation>
    <dataValidation type="list" allowBlank="1" showInputMessage="1" sqref="C3:D3" xr:uid="{00000000-0002-0000-1000-000004000000}">
      <formula1>Results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4"/>
  <dimension ref="A1:D6"/>
  <sheetViews>
    <sheetView workbookViewId="0">
      <selection activeCell="C12" sqref="C12"/>
    </sheetView>
  </sheetViews>
  <sheetFormatPr defaultColWidth="8.89453125" defaultRowHeight="14.4"/>
  <cols>
    <col min="1" max="1" width="8.89453125" style="91"/>
    <col min="2" max="2" width="18.68359375" style="91" customWidth="1"/>
    <col min="3" max="3" width="12.1015625" style="91" customWidth="1"/>
    <col min="4" max="6" width="8.89453125" style="91"/>
    <col min="7" max="7" width="14.41796875" style="91" customWidth="1"/>
    <col min="8" max="8" width="17" style="91" customWidth="1"/>
    <col min="9" max="9" width="21" style="91" customWidth="1"/>
    <col min="10" max="16384" width="8.89453125" style="91"/>
  </cols>
  <sheetData>
    <row r="1" spans="1:4">
      <c r="A1" s="264" t="s">
        <v>33</v>
      </c>
      <c r="B1" s="265"/>
      <c r="C1" s="266"/>
      <c r="D1" s="154" t="s">
        <v>6</v>
      </c>
    </row>
    <row r="2" spans="1:4">
      <c r="A2" s="36"/>
      <c r="B2" s="136" t="s">
        <v>531</v>
      </c>
      <c r="C2" s="30"/>
    </row>
    <row r="3" spans="1:4">
      <c r="A3" s="43"/>
      <c r="B3" s="138" t="s">
        <v>532</v>
      </c>
      <c r="C3" s="30"/>
    </row>
    <row r="4" spans="1:4">
      <c r="A4" s="43"/>
      <c r="B4" s="136" t="s">
        <v>534</v>
      </c>
      <c r="C4" s="93"/>
    </row>
    <row r="5" spans="1:4">
      <c r="A5" s="142"/>
      <c r="B5" s="145" t="s">
        <v>533</v>
      </c>
      <c r="C5" s="31"/>
    </row>
    <row r="6" spans="1:4">
      <c r="A6" s="150" t="s">
        <v>6</v>
      </c>
      <c r="B6" s="150" t="s">
        <v>6</v>
      </c>
      <c r="C6" s="150" t="s">
        <v>6</v>
      </c>
    </row>
  </sheetData>
  <mergeCells count="1">
    <mergeCell ref="A1:C1"/>
  </mergeCells>
  <conditionalFormatting sqref="C2:C5">
    <cfRule type="containsBlanks" dxfId="44" priority="1">
      <formula>LEN(TRIM(C2))=0</formula>
    </cfRule>
  </conditionalFormatting>
  <dataValidations count="4">
    <dataValidation type="list" allowBlank="1" showInputMessage="1" sqref="C3" xr:uid="{00000000-0002-0000-1100-000000000000}">
      <formula1>Evidence</formula1>
    </dataValidation>
    <dataValidation allowBlank="1" sqref="C2" xr:uid="{00000000-0002-0000-1100-000001000000}"/>
    <dataValidation type="list" allowBlank="1" showInputMessage="1" sqref="C5" xr:uid="{00000000-0002-0000-1100-000002000000}">
      <formula1>RecoveredMediaTypes</formula1>
    </dataValidation>
    <dataValidation allowBlank="1" promptTitle="Packaging" prompt="Choose seal" sqref="C4 B5 B2" xr:uid="{00000000-0002-0000-1100-000003000000}"/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/>
  <dimension ref="A1:E55"/>
  <sheetViews>
    <sheetView topLeftCell="A29" workbookViewId="0">
      <selection activeCell="J43" sqref="J43"/>
    </sheetView>
  </sheetViews>
  <sheetFormatPr defaultColWidth="8.89453125" defaultRowHeight="14.4"/>
  <cols>
    <col min="1" max="1" width="8.89453125" style="91" customWidth="1"/>
    <col min="2" max="2" width="17.41796875" style="91" customWidth="1"/>
    <col min="3" max="3" width="19.41796875" style="91" customWidth="1"/>
    <col min="4" max="4" width="23.41796875" style="91" customWidth="1"/>
    <col min="5" max="5" width="12.89453125" style="91" customWidth="1"/>
    <col min="6" max="6" width="7" style="91" customWidth="1"/>
    <col min="7" max="7" width="8.89453125" style="91" customWidth="1"/>
    <col min="8" max="16384" width="8.89453125" style="91"/>
  </cols>
  <sheetData>
    <row r="1" spans="1:4">
      <c r="A1" s="294" t="s">
        <v>561</v>
      </c>
      <c r="B1" s="295"/>
      <c r="C1" s="295"/>
      <c r="D1" s="295"/>
    </row>
    <row r="2" spans="1:4">
      <c r="A2" s="36"/>
      <c r="B2" s="291" t="s">
        <v>140</v>
      </c>
      <c r="C2" s="292"/>
      <c r="D2" s="293"/>
    </row>
    <row r="3" spans="1:4">
      <c r="A3" s="43"/>
      <c r="B3" s="291" t="s">
        <v>150</v>
      </c>
      <c r="C3" s="292"/>
      <c r="D3" s="293"/>
    </row>
    <row r="4" spans="1:4">
      <c r="A4" s="43"/>
      <c r="B4" s="291" t="s">
        <v>173</v>
      </c>
      <c r="C4" s="292"/>
      <c r="D4" s="293"/>
    </row>
    <row r="5" spans="1:4">
      <c r="A5" s="43"/>
      <c r="B5" s="280" t="s">
        <v>191</v>
      </c>
      <c r="C5" s="290"/>
      <c r="D5" s="281"/>
    </row>
    <row r="6" spans="1:4" ht="15" customHeight="1">
      <c r="A6" s="43"/>
      <c r="B6" s="291" t="s">
        <v>521</v>
      </c>
      <c r="C6" s="292"/>
      <c r="D6" s="293"/>
    </row>
    <row r="7" spans="1:4">
      <c r="A7" s="43"/>
      <c r="B7" s="291" t="s">
        <v>226</v>
      </c>
      <c r="C7" s="292"/>
      <c r="D7" s="293"/>
    </row>
    <row r="8" spans="1:4">
      <c r="A8" s="86"/>
      <c r="B8" s="291" t="s">
        <v>522</v>
      </c>
      <c r="C8" s="292"/>
      <c r="D8" s="293"/>
    </row>
    <row r="9" spans="1:4">
      <c r="A9" s="294" t="s">
        <v>560</v>
      </c>
      <c r="B9" s="295"/>
      <c r="C9" s="295"/>
      <c r="D9" s="295"/>
    </row>
    <row r="10" spans="1:4">
      <c r="A10" s="36"/>
      <c r="B10" s="291" t="s">
        <v>133</v>
      </c>
      <c r="C10" s="292"/>
      <c r="D10" s="293"/>
    </row>
    <row r="11" spans="1:4" ht="15" customHeight="1">
      <c r="A11" s="43"/>
      <c r="B11" s="280" t="s">
        <v>156</v>
      </c>
      <c r="C11" s="290"/>
      <c r="D11" s="281"/>
    </row>
    <row r="12" spans="1:4">
      <c r="A12" s="43"/>
      <c r="B12" s="280" t="s">
        <v>177</v>
      </c>
      <c r="C12" s="290"/>
      <c r="D12" s="281"/>
    </row>
    <row r="13" spans="1:4">
      <c r="A13" s="43"/>
      <c r="B13" s="291" t="s">
        <v>195</v>
      </c>
      <c r="C13" s="292"/>
      <c r="D13" s="293"/>
    </row>
    <row r="14" spans="1:4">
      <c r="A14" s="244"/>
      <c r="B14" s="291" t="s">
        <v>211</v>
      </c>
      <c r="C14" s="292"/>
      <c r="D14" s="293"/>
    </row>
    <row r="15" spans="1:4">
      <c r="A15" s="154" t="s">
        <v>6</v>
      </c>
      <c r="B15" s="154" t="s">
        <v>6</v>
      </c>
      <c r="C15" s="154" t="s">
        <v>6</v>
      </c>
      <c r="D15" s="154" t="s">
        <v>6</v>
      </c>
    </row>
    <row r="17" spans="1:4">
      <c r="A17" s="294" t="s">
        <v>37</v>
      </c>
      <c r="B17" s="295"/>
      <c r="C17" s="295"/>
      <c r="D17" s="295"/>
    </row>
    <row r="18" spans="1:4">
      <c r="A18" s="36"/>
      <c r="B18" s="291" t="s">
        <v>150</v>
      </c>
      <c r="C18" s="292"/>
      <c r="D18" s="293"/>
    </row>
    <row r="19" spans="1:4">
      <c r="A19" s="43"/>
      <c r="B19" s="291" t="s">
        <v>173</v>
      </c>
      <c r="C19" s="292"/>
      <c r="D19" s="293"/>
    </row>
    <row r="20" spans="1:4">
      <c r="A20" s="43"/>
      <c r="B20" s="291" t="s">
        <v>191</v>
      </c>
      <c r="C20" s="292"/>
      <c r="D20" s="293"/>
    </row>
    <row r="21" spans="1:4">
      <c r="A21" s="43"/>
      <c r="B21" s="291" t="s">
        <v>191</v>
      </c>
      <c r="C21" s="292"/>
      <c r="D21" s="293"/>
    </row>
    <row r="22" spans="1:4" ht="15" customHeight="1">
      <c r="A22" s="294" t="s">
        <v>560</v>
      </c>
      <c r="B22" s="295"/>
      <c r="C22" s="295"/>
      <c r="D22" s="295"/>
    </row>
    <row r="23" spans="1:4">
      <c r="A23" s="36"/>
      <c r="B23" s="291" t="s">
        <v>190</v>
      </c>
      <c r="C23" s="292"/>
      <c r="D23" s="293"/>
    </row>
    <row r="24" spans="1:4">
      <c r="A24" s="43"/>
      <c r="B24" s="291" t="s">
        <v>149</v>
      </c>
      <c r="C24" s="292"/>
      <c r="D24" s="293"/>
    </row>
    <row r="25" spans="1:4">
      <c r="A25" s="43"/>
      <c r="B25" s="291" t="s">
        <v>172</v>
      </c>
      <c r="C25" s="292"/>
      <c r="D25" s="293"/>
    </row>
    <row r="26" spans="1:4">
      <c r="A26" s="43"/>
      <c r="B26" s="291" t="s">
        <v>207</v>
      </c>
      <c r="C26" s="292"/>
      <c r="D26" s="293"/>
    </row>
    <row r="27" spans="1:4">
      <c r="A27" s="244"/>
      <c r="B27" s="291" t="s">
        <v>218</v>
      </c>
      <c r="C27" s="292"/>
      <c r="D27" s="293"/>
    </row>
    <row r="28" spans="1:4">
      <c r="A28" s="154" t="s">
        <v>6</v>
      </c>
      <c r="B28" s="154" t="s">
        <v>6</v>
      </c>
      <c r="C28" s="154" t="s">
        <v>6</v>
      </c>
      <c r="D28" s="154" t="s">
        <v>6</v>
      </c>
    </row>
    <row r="29" spans="1:4">
      <c r="A29" s="154" t="s">
        <v>6</v>
      </c>
    </row>
    <row r="30" spans="1:4">
      <c r="A30" s="239" t="s">
        <v>38</v>
      </c>
      <c r="B30" s="240"/>
      <c r="C30" s="241"/>
    </row>
    <row r="31" spans="1:4">
      <c r="A31" s="36"/>
      <c r="B31" s="140" t="s">
        <v>19</v>
      </c>
      <c r="C31" s="242"/>
    </row>
    <row r="32" spans="1:4">
      <c r="A32" s="43"/>
      <c r="B32" s="141" t="s">
        <v>562</v>
      </c>
      <c r="C32" s="242"/>
    </row>
    <row r="33" spans="1:5">
      <c r="A33" s="43"/>
      <c r="B33" s="140" t="s">
        <v>563</v>
      </c>
      <c r="C33" s="242"/>
    </row>
    <row r="34" spans="1:5">
      <c r="A34" s="43"/>
      <c r="B34" s="45" t="s">
        <v>39</v>
      </c>
      <c r="C34" s="206"/>
    </row>
    <row r="35" spans="1:5">
      <c r="A35" s="142"/>
      <c r="B35" s="45" t="s">
        <v>40</v>
      </c>
      <c r="C35" s="206"/>
    </row>
    <row r="36" spans="1:5">
      <c r="A36" s="154" t="s">
        <v>6</v>
      </c>
      <c r="B36" s="154" t="s">
        <v>6</v>
      </c>
      <c r="C36" s="154" t="s">
        <v>6</v>
      </c>
    </row>
    <row r="37" spans="1:5">
      <c r="A37" s="154" t="s">
        <v>6</v>
      </c>
    </row>
    <row r="38" spans="1:5">
      <c r="A38" s="239" t="s">
        <v>55</v>
      </c>
      <c r="B38" s="240"/>
      <c r="C38" s="241"/>
    </row>
    <row r="39" spans="1:5">
      <c r="A39" s="36"/>
      <c r="B39" s="291" t="s">
        <v>717</v>
      </c>
      <c r="C39" s="293"/>
    </row>
    <row r="40" spans="1:5">
      <c r="A40" s="43"/>
      <c r="B40" s="291"/>
      <c r="C40" s="293"/>
    </row>
    <row r="41" spans="1:5">
      <c r="A41" s="43"/>
      <c r="B41" s="291"/>
      <c r="C41" s="293"/>
    </row>
    <row r="42" spans="1:5">
      <c r="A42" s="43"/>
      <c r="B42" s="280"/>
      <c r="C42" s="281"/>
    </row>
    <row r="43" spans="1:5">
      <c r="A43" s="43"/>
      <c r="B43" s="291"/>
      <c r="C43" s="293"/>
    </row>
    <row r="44" spans="1:5">
      <c r="A44" s="43"/>
      <c r="B44" s="291"/>
      <c r="C44" s="293"/>
    </row>
    <row r="45" spans="1:5">
      <c r="A45" s="86"/>
      <c r="B45" s="291"/>
      <c r="C45" s="293"/>
    </row>
    <row r="46" spans="1:5">
      <c r="A46" s="154" t="s">
        <v>6</v>
      </c>
      <c r="B46" s="154" t="s">
        <v>6</v>
      </c>
      <c r="C46" s="154" t="s">
        <v>6</v>
      </c>
    </row>
    <row r="48" spans="1:5">
      <c r="A48" s="239" t="s">
        <v>765</v>
      </c>
      <c r="B48" s="240"/>
      <c r="C48" s="241"/>
      <c r="D48" s="241"/>
      <c r="E48" s="241"/>
    </row>
    <row r="49" spans="1:5">
      <c r="A49" s="65"/>
      <c r="B49" s="245" t="s">
        <v>767</v>
      </c>
      <c r="C49" s="51" t="s">
        <v>737</v>
      </c>
      <c r="D49" s="243" t="s">
        <v>766</v>
      </c>
      <c r="E49" s="51" t="s">
        <v>141</v>
      </c>
    </row>
    <row r="50" spans="1:5">
      <c r="A50" s="71"/>
      <c r="B50" s="245" t="s">
        <v>19</v>
      </c>
      <c r="C50" s="29" t="s">
        <v>25</v>
      </c>
      <c r="D50" s="29" t="s">
        <v>563</v>
      </c>
      <c r="E50" s="29" t="s">
        <v>383</v>
      </c>
    </row>
    <row r="51" spans="1:5">
      <c r="A51" s="71"/>
      <c r="B51" s="249" t="s">
        <v>135</v>
      </c>
      <c r="C51" s="31" t="s">
        <v>769</v>
      </c>
      <c r="D51" s="31" t="s">
        <v>773</v>
      </c>
      <c r="E51" s="51" t="s">
        <v>777</v>
      </c>
    </row>
    <row r="52" spans="1:5">
      <c r="A52" s="71"/>
      <c r="B52" s="249" t="s">
        <v>158</v>
      </c>
      <c r="C52" s="30" t="s">
        <v>770</v>
      </c>
      <c r="D52" s="30" t="s">
        <v>774</v>
      </c>
      <c r="E52" s="32" t="s">
        <v>778</v>
      </c>
    </row>
    <row r="53" spans="1:5">
      <c r="A53" s="71"/>
      <c r="B53" s="249" t="s">
        <v>768</v>
      </c>
      <c r="C53" s="248" t="s">
        <v>771</v>
      </c>
      <c r="D53" s="248" t="s">
        <v>775</v>
      </c>
      <c r="E53" s="32" t="s">
        <v>779</v>
      </c>
    </row>
    <row r="54" spans="1:5">
      <c r="A54" s="86"/>
      <c r="B54" s="249" t="s">
        <v>179</v>
      </c>
      <c r="C54" s="248" t="s">
        <v>772</v>
      </c>
      <c r="D54" s="248" t="s">
        <v>776</v>
      </c>
      <c r="E54" s="32" t="s">
        <v>780</v>
      </c>
    </row>
    <row r="55" spans="1:5">
      <c r="A55" s="154" t="s">
        <v>6</v>
      </c>
      <c r="B55" s="154" t="s">
        <v>6</v>
      </c>
      <c r="C55" s="154" t="s">
        <v>6</v>
      </c>
      <c r="D55" s="154" t="s">
        <v>6</v>
      </c>
      <c r="E55" s="154" t="s">
        <v>6</v>
      </c>
    </row>
  </sheetData>
  <mergeCells count="32">
    <mergeCell ref="B42:C42"/>
    <mergeCell ref="B43:C43"/>
    <mergeCell ref="B44:C44"/>
    <mergeCell ref="B45:C45"/>
    <mergeCell ref="B21:D21"/>
    <mergeCell ref="A22:D22"/>
    <mergeCell ref="B23:D23"/>
    <mergeCell ref="B24:D24"/>
    <mergeCell ref="B14:D14"/>
    <mergeCell ref="A17:D17"/>
    <mergeCell ref="B39:C39"/>
    <mergeCell ref="B40:C40"/>
    <mergeCell ref="B41:C41"/>
    <mergeCell ref="B18:D18"/>
    <mergeCell ref="B19:D19"/>
    <mergeCell ref="B20:D20"/>
    <mergeCell ref="B25:D25"/>
    <mergeCell ref="B26:D26"/>
    <mergeCell ref="B27:D27"/>
    <mergeCell ref="A1:D1"/>
    <mergeCell ref="B2:D2"/>
    <mergeCell ref="B3:D3"/>
    <mergeCell ref="B4:D4"/>
    <mergeCell ref="B5:D5"/>
    <mergeCell ref="B11:D11"/>
    <mergeCell ref="B12:D12"/>
    <mergeCell ref="B13:D13"/>
    <mergeCell ref="B6:D6"/>
    <mergeCell ref="B7:D7"/>
    <mergeCell ref="B8:D8"/>
    <mergeCell ref="B10:D10"/>
    <mergeCell ref="A9:D9"/>
  </mergeCells>
  <conditionalFormatting sqref="B10:B14 C51:E54 B2:B7 B18:B21 B23:B27">
    <cfRule type="containsBlanks" dxfId="43" priority="10">
      <formula>LEN(TRIM(B2))=0</formula>
    </cfRule>
  </conditionalFormatting>
  <conditionalFormatting sqref="C31:C35">
    <cfRule type="containsBlanks" dxfId="42" priority="9">
      <formula>LEN(TRIM(C31))=0</formula>
    </cfRule>
  </conditionalFormatting>
  <conditionalFormatting sqref="B8">
    <cfRule type="containsBlanks" dxfId="41" priority="8">
      <formula>LEN(TRIM(B8))=0</formula>
    </cfRule>
  </conditionalFormatting>
  <conditionalFormatting sqref="B45:C45">
    <cfRule type="containsBlanks" dxfId="40" priority="6">
      <formula>LEN(TRIM(B45))=0</formula>
    </cfRule>
  </conditionalFormatting>
  <conditionalFormatting sqref="B44:C44 B39:B43">
    <cfRule type="containsBlanks" dxfId="39" priority="7">
      <formula>LEN(TRIM(B39))=0</formula>
    </cfRule>
  </conditionalFormatting>
  <conditionalFormatting sqref="B51:B54">
    <cfRule type="containsBlanks" dxfId="38" priority="3">
      <formula>LEN(TRIM(B51))=0</formula>
    </cfRule>
  </conditionalFormatting>
  <conditionalFormatting sqref="C49">
    <cfRule type="containsBlanks" dxfId="37" priority="2">
      <formula>LEN(TRIM(C49))=0</formula>
    </cfRule>
  </conditionalFormatting>
  <conditionalFormatting sqref="E49">
    <cfRule type="containsBlanks" dxfId="36" priority="1">
      <formula>LEN(TRIM(E49))=0</formula>
    </cfRule>
  </conditionalFormatting>
  <dataValidations count="9">
    <dataValidation type="list" allowBlank="1" showErrorMessage="1" sqref="B2:B8" xr:uid="{00000000-0002-0000-1200-000000000000}">
      <formula1>CasePreparation</formula1>
    </dataValidation>
    <dataValidation type="list" allowBlank="1" showInputMessage="1" showErrorMessage="1" sqref="B10:B14" xr:uid="{00000000-0002-0000-1200-000001000000}">
      <formula1>Equipment</formula1>
    </dataValidation>
    <dataValidation type="list" allowBlank="1" showErrorMessage="1" sqref="B18:B21" xr:uid="{00000000-0002-0000-1200-000002000000}">
      <formula1>VehicleCasePrep</formula1>
    </dataValidation>
    <dataValidation type="list" allowBlank="1" showErrorMessage="1" sqref="B23:B27" xr:uid="{00000000-0002-0000-1200-000003000000}">
      <formula1>VehicleEquipment</formula1>
    </dataValidation>
    <dataValidation allowBlank="1" showErrorMessage="1" sqref="C35 B31:B35 C32:C33 C49:E54" xr:uid="{00000000-0002-0000-1200-000004000000}"/>
    <dataValidation type="list" allowBlank="1" showErrorMessage="1" sqref="C31" xr:uid="{00000000-0002-0000-1200-000005000000}">
      <formula1>HDDManufacturer</formula1>
    </dataValidation>
    <dataValidation type="list" allowBlank="1" showErrorMessage="1" sqref="C34" xr:uid="{00000000-0002-0000-1200-000006000000}">
      <formula1>HardDriveType</formula1>
    </dataValidation>
    <dataValidation type="list" allowBlank="1" sqref="B39:B45 C44:C45" xr:uid="{00000000-0002-0000-1200-000007000000}">
      <formula1>AllSoftware</formula1>
    </dataValidation>
    <dataValidation type="list" allowBlank="1" showInputMessage="1" sqref="B51:B54" xr:uid="{00000000-0002-0000-1200-000008000000}">
      <formula1>HDDManufacturer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00FF"/>
  </sheetPr>
  <dimension ref="C31:G36"/>
  <sheetViews>
    <sheetView showGridLines="0" showRowColHeaders="0" showZeros="0" view="pageLayout" zoomScale="110" zoomScaleNormal="100" zoomScalePageLayoutView="110" workbookViewId="0">
      <selection activeCell="B40" sqref="B40"/>
    </sheetView>
  </sheetViews>
  <sheetFormatPr defaultRowHeight="14.4"/>
  <cols>
    <col min="2" max="2" width="11.1015625" customWidth="1"/>
    <col min="3" max="3" width="9" customWidth="1"/>
    <col min="4" max="4" width="19.3125" customWidth="1"/>
    <col min="5" max="5" width="19" customWidth="1"/>
    <col min="7" max="7" width="15" customWidth="1"/>
    <col min="9" max="9" width="10.5234375" customWidth="1"/>
    <col min="10" max="10" width="11" customWidth="1"/>
  </cols>
  <sheetData>
    <row r="31" spans="3:7">
      <c r="C31" s="264" t="s">
        <v>559</v>
      </c>
      <c r="D31" s="265"/>
      <c r="E31" s="265"/>
      <c r="F31" s="266"/>
    </row>
    <row r="32" spans="3:7" ht="15.6">
      <c r="C32" s="48"/>
      <c r="D32" s="83" t="s">
        <v>558</v>
      </c>
      <c r="E32" s="267"/>
      <c r="F32" s="268"/>
      <c r="G32" s="46"/>
    </row>
    <row r="33" spans="3:7" ht="15.6">
      <c r="C33" s="49"/>
      <c r="D33" s="84" t="s">
        <v>2</v>
      </c>
      <c r="E33" s="267"/>
      <c r="F33" s="268"/>
      <c r="G33" s="46"/>
    </row>
    <row r="34" spans="3:7" ht="15.6">
      <c r="C34" s="49"/>
      <c r="D34" s="83" t="s">
        <v>3</v>
      </c>
      <c r="E34" s="269"/>
      <c r="F34" s="270"/>
      <c r="G34" s="47"/>
    </row>
    <row r="35" spans="3:7" ht="15.6">
      <c r="C35" s="49"/>
      <c r="D35" s="83" t="s">
        <v>4</v>
      </c>
      <c r="E35" s="269"/>
      <c r="F35" s="270"/>
      <c r="G35" s="47"/>
    </row>
    <row r="36" spans="3:7" ht="15.6">
      <c r="C36" s="50"/>
      <c r="D36" s="83" t="s">
        <v>513</v>
      </c>
      <c r="E36" s="262"/>
      <c r="F36" s="263"/>
      <c r="G36" s="46"/>
    </row>
  </sheetData>
  <mergeCells count="6">
    <mergeCell ref="E36:F36"/>
    <mergeCell ref="C31:F31"/>
    <mergeCell ref="E32:F32"/>
    <mergeCell ref="E33:F33"/>
    <mergeCell ref="E34:F34"/>
    <mergeCell ref="E35:F35"/>
  </mergeCells>
  <conditionalFormatting sqref="E32:F36">
    <cfRule type="containsBlanks" dxfId="50" priority="2">
      <formula>LEN(TRIM(E32))=0</formula>
    </cfRule>
  </conditionalFormatting>
  <dataValidations disablePrompts="1" count="4">
    <dataValidation allowBlank="1" showInputMessage="1" error="The examiner you tried to enter has not been approved for case work." sqref="G33" xr:uid="{00000000-0002-0000-0100-000000000000}"/>
    <dataValidation allowBlank="1" showInputMessage="1" showErrorMessage="1" promptTitle="Packaging" prompt="Choose seal" sqref="D32" xr:uid="{00000000-0002-0000-0100-000001000000}"/>
    <dataValidation type="list" allowBlank="1" showErrorMessage="1" error="The person you have entered has not been cleared to perform casework.  If you are in training, use the training worksheet." sqref="E33:F33" xr:uid="{00000000-0002-0000-0100-000002000000}">
      <formula1>Examiners</formula1>
    </dataValidation>
    <dataValidation allowBlank="1" showErrorMessage="1" sqref="E36:F36 E32:F32 E34:F34 E35:F35" xr:uid="{00000000-0002-0000-0100-000003000000}"/>
  </dataValidations>
  <pageMargins left="0.5" right="0.5" top="1" bottom="1" header="0.5" footer="0.5"/>
  <pageSetup orientation="portrait" verticalDpi="598" r:id="rId1"/>
  <headerFooter>
    <oddHeader>&amp;L&amp;10North Carolina State Crime Laboratory
Digital  Evidence Section&amp;C&amp;"-,Bold"&amp;18Digital Evidence Worksheet&amp;R&amp;10Version 15
Effective Date: 4/8/2020</oddHeader>
    <oddFooter>&amp;L&amp;10Approved by:
Computer Technical Leader &amp;C&amp;G&amp;R&amp;10Page &amp;P of &amp;N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1"/>
  <dimension ref="A2:H7"/>
  <sheetViews>
    <sheetView workbookViewId="0">
      <selection activeCell="F10" sqref="F10"/>
    </sheetView>
  </sheetViews>
  <sheetFormatPr defaultColWidth="8.89453125" defaultRowHeight="14.4"/>
  <cols>
    <col min="1" max="1" width="7.5234375" style="91" customWidth="1"/>
    <col min="2" max="2" width="18" style="91" customWidth="1"/>
    <col min="3" max="3" width="12.68359375" style="91" customWidth="1"/>
    <col min="4" max="16384" width="8.89453125" style="91"/>
  </cols>
  <sheetData>
    <row r="2" spans="1:8">
      <c r="A2" s="264" t="s">
        <v>33</v>
      </c>
      <c r="B2" s="265"/>
      <c r="C2" s="266"/>
    </row>
    <row r="3" spans="1:8">
      <c r="A3" s="36"/>
      <c r="B3" s="136" t="s">
        <v>531</v>
      </c>
      <c r="C3" s="30"/>
    </row>
    <row r="4" spans="1:8">
      <c r="A4" s="43"/>
      <c r="B4" s="138" t="s">
        <v>532</v>
      </c>
      <c r="C4" s="30"/>
    </row>
    <row r="5" spans="1:8">
      <c r="A5" s="43"/>
      <c r="B5" s="136" t="s">
        <v>534</v>
      </c>
      <c r="C5" s="93"/>
    </row>
    <row r="6" spans="1:8">
      <c r="A6" s="142"/>
      <c r="B6" s="145" t="s">
        <v>533</v>
      </c>
      <c r="C6" s="30"/>
    </row>
    <row r="7" spans="1:8">
      <c r="A7" s="154" t="s">
        <v>6</v>
      </c>
      <c r="B7" s="154" t="s">
        <v>6</v>
      </c>
      <c r="C7" s="154" t="s">
        <v>6</v>
      </c>
      <c r="D7" s="154"/>
      <c r="F7" s="150" t="s">
        <v>6</v>
      </c>
      <c r="G7" s="150" t="s">
        <v>6</v>
      </c>
      <c r="H7" s="150" t="s">
        <v>6</v>
      </c>
    </row>
  </sheetData>
  <mergeCells count="1">
    <mergeCell ref="A2:C2"/>
  </mergeCells>
  <conditionalFormatting sqref="C3:C6">
    <cfRule type="containsBlanks" dxfId="35" priority="1">
      <formula>LEN(TRIM(C3))=0</formula>
    </cfRule>
  </conditionalFormatting>
  <dataValidations count="4">
    <dataValidation type="list" allowBlank="1" showInputMessage="1" sqref="C4" xr:uid="{00000000-0002-0000-1300-000000000000}">
      <formula1>Evidence</formula1>
    </dataValidation>
    <dataValidation type="list" allowBlank="1" showInputMessage="1" showErrorMessage="1" sqref="C6" xr:uid="{00000000-0002-0000-1300-000001000000}">
      <formula1>RecoveredMediaTypes</formula1>
    </dataValidation>
    <dataValidation allowBlank="1" promptTitle="Packaging" prompt="Choose seal" sqref="C5 B3 B6" xr:uid="{00000000-0002-0000-1300-000002000000}"/>
    <dataValidation allowBlank="1" sqref="C3" xr:uid="{00000000-0002-0000-1300-000003000000}"/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/>
  <dimension ref="A1:H6"/>
  <sheetViews>
    <sheetView workbookViewId="0">
      <selection activeCell="C9" sqref="C9"/>
    </sheetView>
  </sheetViews>
  <sheetFormatPr defaultColWidth="8.89453125" defaultRowHeight="14.4"/>
  <cols>
    <col min="1" max="1" width="8.89453125" style="91"/>
    <col min="2" max="2" width="14.3125" style="91" customWidth="1"/>
    <col min="3" max="3" width="16.5234375" style="91" customWidth="1"/>
    <col min="4" max="6" width="8.89453125" style="91"/>
    <col min="7" max="7" width="21.68359375" style="91" customWidth="1"/>
    <col min="8" max="8" width="13.41796875" style="91" customWidth="1"/>
    <col min="9" max="16384" width="8.89453125" style="91"/>
  </cols>
  <sheetData>
    <row r="1" spans="1:8">
      <c r="A1" s="264" t="s">
        <v>33</v>
      </c>
      <c r="B1" s="265"/>
      <c r="C1" s="266"/>
    </row>
    <row r="2" spans="1:8">
      <c r="A2" s="36"/>
      <c r="B2" s="136" t="s">
        <v>532</v>
      </c>
      <c r="C2" s="30" t="s">
        <v>701</v>
      </c>
    </row>
    <row r="3" spans="1:8">
      <c r="A3" s="43"/>
      <c r="B3" s="138" t="s">
        <v>534</v>
      </c>
      <c r="C3" s="30" t="s">
        <v>702</v>
      </c>
    </row>
    <row r="4" spans="1:8">
      <c r="A4" s="43"/>
      <c r="B4" s="136" t="s">
        <v>533</v>
      </c>
      <c r="C4" s="93" t="s">
        <v>701</v>
      </c>
    </row>
    <row r="5" spans="1:8">
      <c r="A5" s="142"/>
      <c r="B5" s="145" t="s">
        <v>571</v>
      </c>
      <c r="C5" s="30" t="s">
        <v>700</v>
      </c>
    </row>
    <row r="6" spans="1:8">
      <c r="A6" s="154" t="s">
        <v>6</v>
      </c>
      <c r="B6" s="154" t="s">
        <v>6</v>
      </c>
      <c r="C6" s="154" t="s">
        <v>6</v>
      </c>
      <c r="D6" s="154"/>
      <c r="F6" s="150" t="s">
        <v>6</v>
      </c>
      <c r="G6" s="150" t="s">
        <v>6</v>
      </c>
      <c r="H6" s="150" t="s">
        <v>6</v>
      </c>
    </row>
  </sheetData>
  <mergeCells count="1">
    <mergeCell ref="A1:C1"/>
  </mergeCells>
  <conditionalFormatting sqref="C2:C5">
    <cfRule type="containsBlanks" dxfId="34" priority="1">
      <formula>LEN(TRIM(C2))=0</formula>
    </cfRule>
  </conditionalFormatting>
  <dataValidations count="4">
    <dataValidation allowBlank="1" promptTitle="Packaging" prompt="Choose seal" sqref="B2 B5" xr:uid="{00000000-0002-0000-1400-000000000000}"/>
    <dataValidation allowBlank="1" sqref="C3 C5" xr:uid="{00000000-0002-0000-1400-000001000000}"/>
    <dataValidation type="list" allowBlank="1" sqref="C2" xr:uid="{00000000-0002-0000-1400-000002000000}">
      <formula1>Evidence</formula1>
    </dataValidation>
    <dataValidation type="list" allowBlank="1" sqref="C4" xr:uid="{00000000-0002-0000-1400-000003000000}">
      <formula1>RecoveredMediaTypes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2"/>
  <dimension ref="A2:D67"/>
  <sheetViews>
    <sheetView topLeftCell="A38" workbookViewId="0">
      <selection activeCell="F50" sqref="F50:F55"/>
    </sheetView>
  </sheetViews>
  <sheetFormatPr defaultColWidth="8.89453125" defaultRowHeight="14.4"/>
  <cols>
    <col min="1" max="1" width="8.89453125" style="187" customWidth="1"/>
    <col min="2" max="2" width="21.41796875" style="187" customWidth="1"/>
    <col min="3" max="3" width="9.68359375" style="187" customWidth="1"/>
    <col min="4" max="4" width="36.3125" style="187" customWidth="1"/>
    <col min="5" max="7" width="8.89453125" style="187"/>
    <col min="8" max="8" width="34.89453125" style="187" customWidth="1"/>
    <col min="9" max="16384" width="8.89453125" style="187"/>
  </cols>
  <sheetData>
    <row r="2" spans="1:4">
      <c r="A2" s="124"/>
      <c r="B2" s="124"/>
      <c r="C2" s="124"/>
      <c r="D2" s="186"/>
    </row>
    <row r="3" spans="1:4">
      <c r="A3" s="188" t="s">
        <v>28</v>
      </c>
      <c r="B3" s="61" t="s">
        <v>734</v>
      </c>
      <c r="C3" s="302"/>
      <c r="D3" s="303"/>
    </row>
    <row r="4" spans="1:4" ht="14.4" customHeight="1">
      <c r="A4" s="189"/>
      <c r="B4" s="278" t="s">
        <v>591</v>
      </c>
      <c r="C4" s="279"/>
      <c r="D4" s="42" t="s">
        <v>735</v>
      </c>
    </row>
    <row r="5" spans="1:4">
      <c r="A5" s="190"/>
      <c r="B5" s="278" t="s">
        <v>590</v>
      </c>
      <c r="C5" s="279"/>
      <c r="D5" s="42" t="s">
        <v>736</v>
      </c>
    </row>
    <row r="6" spans="1:4" ht="14.4" customHeight="1">
      <c r="A6" s="190"/>
      <c r="B6" s="278" t="s">
        <v>582</v>
      </c>
      <c r="C6" s="279"/>
      <c r="D6" s="42" t="s">
        <v>737</v>
      </c>
    </row>
    <row r="7" spans="1:4" ht="14.4" customHeight="1">
      <c r="A7" s="190"/>
      <c r="B7" s="278" t="s">
        <v>584</v>
      </c>
      <c r="C7" s="279"/>
      <c r="D7" s="42" t="s">
        <v>738</v>
      </c>
    </row>
    <row r="8" spans="1:4" ht="14.4" customHeight="1">
      <c r="A8" s="191"/>
      <c r="B8" s="278" t="s">
        <v>580</v>
      </c>
      <c r="C8" s="279"/>
      <c r="D8" s="211">
        <v>43918</v>
      </c>
    </row>
    <row r="9" spans="1:4" ht="14.4" customHeight="1">
      <c r="A9" s="192"/>
      <c r="B9" s="278" t="s">
        <v>551</v>
      </c>
      <c r="C9" s="279"/>
      <c r="D9" s="42" t="s">
        <v>747</v>
      </c>
    </row>
    <row r="10" spans="1:4">
      <c r="A10" s="157" t="s">
        <v>6</v>
      </c>
      <c r="B10" s="157" t="s">
        <v>6</v>
      </c>
      <c r="C10" s="157" t="s">
        <v>6</v>
      </c>
      <c r="D10" s="124"/>
    </row>
    <row r="11" spans="1:4">
      <c r="A11" s="297" t="s">
        <v>680</v>
      </c>
      <c r="B11" s="298"/>
      <c r="C11" s="298"/>
      <c r="D11" s="299"/>
    </row>
    <row r="12" spans="1:4">
      <c r="A12" s="193"/>
      <c r="B12" s="278" t="s">
        <v>19</v>
      </c>
      <c r="C12" s="279"/>
      <c r="D12" s="42" t="s">
        <v>748</v>
      </c>
    </row>
    <row r="13" spans="1:4">
      <c r="A13" s="191"/>
      <c r="B13" s="278" t="s">
        <v>682</v>
      </c>
      <c r="C13" s="279"/>
      <c r="D13" s="42" t="s">
        <v>749</v>
      </c>
    </row>
    <row r="14" spans="1:4">
      <c r="A14" s="191"/>
      <c r="B14" s="278" t="s">
        <v>654</v>
      </c>
      <c r="C14" s="279"/>
      <c r="D14" s="200" t="s">
        <v>739</v>
      </c>
    </row>
    <row r="15" spans="1:4">
      <c r="A15" s="191"/>
      <c r="B15" s="278" t="s">
        <v>689</v>
      </c>
      <c r="C15" s="296"/>
      <c r="D15" s="201">
        <v>43918</v>
      </c>
    </row>
    <row r="16" spans="1:4">
      <c r="A16" s="191"/>
      <c r="B16" s="278" t="s">
        <v>649</v>
      </c>
      <c r="C16" s="296"/>
      <c r="D16" s="201">
        <v>43918</v>
      </c>
    </row>
    <row r="17" spans="1:4">
      <c r="A17" s="191"/>
      <c r="B17" s="300" t="str">
        <f>IF(D15&gt;D16,"BIOS is ahead by","BIOS is behind by")</f>
        <v>BIOS is behind by</v>
      </c>
      <c r="C17" s="301"/>
      <c r="D17" s="210" t="str">
        <f>IF(D15&gt;D16,INT(D15-D16)&amp;" days "&amp;TEXT(D15-D16,"hh ""h ""mm ""m ""ss ""s """),INT(D16-D15)&amp;" days "&amp;TEXT(D16-D15,"hh ""h ""mm ""m ""ss ""s """))</f>
        <v xml:space="preserve">0 days 00 h 00 m 00 s </v>
      </c>
    </row>
    <row r="18" spans="1:4">
      <c r="A18" s="191"/>
      <c r="B18" s="300" t="s">
        <v>690</v>
      </c>
      <c r="C18" s="301"/>
      <c r="D18" s="185">
        <v>11</v>
      </c>
    </row>
    <row r="19" spans="1:4">
      <c r="A19" s="191"/>
      <c r="B19" s="300" t="s">
        <v>691</v>
      </c>
      <c r="C19" s="301"/>
      <c r="D19" s="185">
        <v>12</v>
      </c>
    </row>
    <row r="20" spans="1:4" ht="43.2">
      <c r="A20" s="192"/>
      <c r="B20" s="278" t="s">
        <v>551</v>
      </c>
      <c r="C20" s="279"/>
      <c r="D20" s="202" t="s">
        <v>743</v>
      </c>
    </row>
    <row r="21" spans="1:4">
      <c r="A21" s="171" t="s">
        <v>6</v>
      </c>
      <c r="B21" s="171" t="s">
        <v>6</v>
      </c>
      <c r="C21" s="171" t="s">
        <v>6</v>
      </c>
      <c r="D21" s="171"/>
    </row>
    <row r="23" spans="1:4">
      <c r="A23" s="297" t="s">
        <v>683</v>
      </c>
      <c r="B23" s="298"/>
      <c r="C23" s="298"/>
      <c r="D23" s="299"/>
    </row>
    <row r="24" spans="1:4">
      <c r="A24" s="190"/>
      <c r="B24" s="278" t="s">
        <v>697</v>
      </c>
      <c r="C24" s="296"/>
      <c r="D24" s="215" t="s">
        <v>740</v>
      </c>
    </row>
    <row r="25" spans="1:4">
      <c r="A25" s="190"/>
      <c r="B25" s="278" t="s">
        <v>652</v>
      </c>
      <c r="C25" s="296"/>
      <c r="D25" s="215" t="s">
        <v>746</v>
      </c>
    </row>
    <row r="26" spans="1:4">
      <c r="A26" s="190"/>
      <c r="B26" s="278" t="s">
        <v>653</v>
      </c>
      <c r="C26" s="296"/>
      <c r="D26" s="215" t="s">
        <v>745</v>
      </c>
    </row>
    <row r="27" spans="1:4">
      <c r="A27" s="190"/>
      <c r="B27" s="278" t="s">
        <v>654</v>
      </c>
      <c r="C27" s="296"/>
      <c r="D27" s="215" t="s">
        <v>741</v>
      </c>
    </row>
    <row r="28" spans="1:4">
      <c r="A28" s="191"/>
      <c r="B28" s="278" t="s">
        <v>655</v>
      </c>
      <c r="C28" s="296"/>
      <c r="D28" s="215" t="s">
        <v>742</v>
      </c>
    </row>
    <row r="29" spans="1:4">
      <c r="A29" s="191"/>
      <c r="B29" s="278" t="s">
        <v>656</v>
      </c>
      <c r="C29" s="296"/>
      <c r="D29" s="215" t="s">
        <v>750</v>
      </c>
    </row>
    <row r="30" spans="1:4">
      <c r="A30" s="191"/>
      <c r="B30" s="278" t="s">
        <v>657</v>
      </c>
      <c r="C30" s="296"/>
      <c r="D30" s="215" t="s">
        <v>701</v>
      </c>
    </row>
    <row r="31" spans="1:4" ht="43.2">
      <c r="A31" s="192"/>
      <c r="B31" s="278" t="s">
        <v>551</v>
      </c>
      <c r="C31" s="296"/>
      <c r="D31" s="200" t="s">
        <v>751</v>
      </c>
    </row>
    <row r="32" spans="1:4">
      <c r="A32" s="197"/>
      <c r="B32" s="198"/>
      <c r="C32" s="198"/>
      <c r="D32" s="196"/>
    </row>
    <row r="33" spans="1:4">
      <c r="A33" s="297" t="s">
        <v>684</v>
      </c>
      <c r="B33" s="298"/>
      <c r="C33" s="298"/>
      <c r="D33" s="299"/>
    </row>
    <row r="34" spans="1:4">
      <c r="A34" s="193"/>
      <c r="B34" s="278" t="s">
        <v>685</v>
      </c>
      <c r="C34" s="296"/>
      <c r="D34" s="215" t="s">
        <v>752</v>
      </c>
    </row>
    <row r="35" spans="1:4">
      <c r="A35" s="191"/>
      <c r="B35" s="278" t="s">
        <v>686</v>
      </c>
      <c r="C35" s="296"/>
      <c r="D35" s="215" t="s">
        <v>753</v>
      </c>
    </row>
    <row r="36" spans="1:4">
      <c r="A36" s="191"/>
      <c r="B36" s="278" t="s">
        <v>687</v>
      </c>
      <c r="C36" s="296"/>
      <c r="D36" s="215" t="s">
        <v>754</v>
      </c>
    </row>
    <row r="37" spans="1:4">
      <c r="A37" s="191"/>
      <c r="B37" s="278" t="s">
        <v>732</v>
      </c>
      <c r="C37" s="296"/>
      <c r="D37" s="246">
        <v>43918</v>
      </c>
    </row>
    <row r="38" spans="1:4" ht="43.2">
      <c r="A38" s="192"/>
      <c r="B38" s="278" t="s">
        <v>551</v>
      </c>
      <c r="C38" s="296"/>
      <c r="D38" s="200" t="s">
        <v>755</v>
      </c>
    </row>
    <row r="39" spans="1:4">
      <c r="A39" s="247" t="s">
        <v>6</v>
      </c>
      <c r="B39" s="247" t="s">
        <v>6</v>
      </c>
      <c r="C39" s="247" t="s">
        <v>6</v>
      </c>
      <c r="D39" s="247" t="s">
        <v>744</v>
      </c>
    </row>
    <row r="40" spans="1:4">
      <c r="A40" s="153" t="s">
        <v>6</v>
      </c>
      <c r="B40" s="153" t="s">
        <v>6</v>
      </c>
      <c r="C40" s="153" t="s">
        <v>6</v>
      </c>
      <c r="D40" s="153">
        <v>15</v>
      </c>
    </row>
    <row r="41" spans="1:4" ht="22.95" customHeight="1">
      <c r="A41" s="297" t="s">
        <v>688</v>
      </c>
      <c r="B41" s="298"/>
      <c r="C41" s="298"/>
      <c r="D41" s="299"/>
    </row>
    <row r="42" spans="1:4">
      <c r="A42" s="190"/>
      <c r="B42" s="278" t="s">
        <v>652</v>
      </c>
      <c r="C42" s="296"/>
      <c r="D42" s="215" t="s">
        <v>756</v>
      </c>
    </row>
    <row r="43" spans="1:4">
      <c r="A43" s="190"/>
      <c r="B43" s="278" t="s">
        <v>653</v>
      </c>
      <c r="C43" s="296"/>
      <c r="D43" s="215" t="s">
        <v>757</v>
      </c>
    </row>
    <row r="44" spans="1:4">
      <c r="A44" s="190"/>
      <c r="B44" s="278" t="s">
        <v>654</v>
      </c>
      <c r="C44" s="296"/>
      <c r="D44" s="200" t="s">
        <v>758</v>
      </c>
    </row>
    <row r="45" spans="1:4">
      <c r="A45" s="191"/>
      <c r="B45" s="278" t="s">
        <v>655</v>
      </c>
      <c r="C45" s="296"/>
      <c r="D45" s="215" t="s">
        <v>759</v>
      </c>
    </row>
    <row r="46" spans="1:4">
      <c r="A46" s="191"/>
      <c r="B46" s="278" t="s">
        <v>656</v>
      </c>
      <c r="C46" s="296"/>
      <c r="D46" s="215" t="s">
        <v>760</v>
      </c>
    </row>
    <row r="47" spans="1:4" ht="43.2">
      <c r="A47" s="192"/>
      <c r="B47" s="278" t="s">
        <v>551</v>
      </c>
      <c r="C47" s="296"/>
      <c r="D47" s="200" t="s">
        <v>761</v>
      </c>
    </row>
    <row r="48" spans="1:4">
      <c r="A48" s="153" t="s">
        <v>6</v>
      </c>
      <c r="B48" s="153" t="s">
        <v>6</v>
      </c>
      <c r="C48" s="153" t="s">
        <v>6</v>
      </c>
      <c r="D48" s="153" t="s">
        <v>6</v>
      </c>
    </row>
    <row r="50" spans="1:4" ht="14.4" customHeight="1">
      <c r="A50" s="297" t="s">
        <v>696</v>
      </c>
      <c r="B50" s="298"/>
      <c r="C50" s="298"/>
      <c r="D50" s="299"/>
    </row>
    <row r="51" spans="1:4">
      <c r="A51" s="190"/>
      <c r="B51" s="278" t="s">
        <v>788</v>
      </c>
      <c r="C51" s="296"/>
      <c r="D51" s="222">
        <v>43921</v>
      </c>
    </row>
    <row r="52" spans="1:4">
      <c r="A52" s="190"/>
      <c r="B52" s="278" t="s">
        <v>692</v>
      </c>
      <c r="C52" s="296"/>
      <c r="D52" s="215" t="s">
        <v>84</v>
      </c>
    </row>
    <row r="53" spans="1:4">
      <c r="A53" s="190"/>
      <c r="B53" s="278" t="s">
        <v>693</v>
      </c>
      <c r="C53" s="296"/>
      <c r="D53" s="215" t="s">
        <v>789</v>
      </c>
    </row>
    <row r="54" spans="1:4">
      <c r="A54" s="190"/>
      <c r="B54" s="278" t="s">
        <v>694</v>
      </c>
      <c r="C54" s="296"/>
      <c r="D54" s="215" t="s">
        <v>88</v>
      </c>
    </row>
    <row r="55" spans="1:4">
      <c r="A55" s="192"/>
      <c r="B55" s="278" t="s">
        <v>695</v>
      </c>
      <c r="C55" s="296"/>
      <c r="D55" s="215" t="s">
        <v>790</v>
      </c>
    </row>
    <row r="56" spans="1:4">
      <c r="A56" s="153" t="s">
        <v>6</v>
      </c>
      <c r="B56" s="153" t="s">
        <v>6</v>
      </c>
      <c r="C56" s="153" t="s">
        <v>6</v>
      </c>
      <c r="D56" s="153" t="s">
        <v>6</v>
      </c>
    </row>
    <row r="57" spans="1:4">
      <c r="A57" s="297" t="s">
        <v>33</v>
      </c>
      <c r="B57" s="298"/>
      <c r="C57" s="298"/>
      <c r="D57" s="299"/>
    </row>
    <row r="58" spans="1:4">
      <c r="A58" s="190"/>
      <c r="B58" s="278" t="s">
        <v>532</v>
      </c>
      <c r="C58" s="279"/>
      <c r="D58" s="215" t="s">
        <v>762</v>
      </c>
    </row>
    <row r="59" spans="1:4">
      <c r="A59" s="190"/>
      <c r="B59" s="278" t="s">
        <v>698</v>
      </c>
      <c r="C59" s="279"/>
      <c r="D59" s="215" t="s">
        <v>763</v>
      </c>
    </row>
    <row r="60" spans="1:4">
      <c r="A60" s="190"/>
      <c r="B60" s="278" t="s">
        <v>533</v>
      </c>
      <c r="C60" s="279"/>
      <c r="D60" s="215" t="s">
        <v>764</v>
      </c>
    </row>
    <row r="61" spans="1:4">
      <c r="A61" s="194"/>
      <c r="B61" s="278" t="s">
        <v>531</v>
      </c>
      <c r="C61" s="279"/>
      <c r="D61" s="222">
        <v>43918</v>
      </c>
    </row>
    <row r="62" spans="1:4">
      <c r="A62" s="195" t="s">
        <v>6</v>
      </c>
    </row>
    <row r="65" spans="1:4">
      <c r="A65" s="236" t="s">
        <v>589</v>
      </c>
      <c r="B65" s="237"/>
      <c r="C65" s="238" t="s">
        <v>592</v>
      </c>
      <c r="D65" s="212">
        <v>43918</v>
      </c>
    </row>
    <row r="66" spans="1:4" ht="79.2" customHeight="1">
      <c r="A66" s="280" t="s">
        <v>733</v>
      </c>
      <c r="B66" s="290"/>
      <c r="C66" s="290"/>
      <c r="D66" s="281"/>
    </row>
    <row r="67" spans="1:4">
      <c r="A67" s="154" t="s">
        <v>6</v>
      </c>
      <c r="B67" s="154" t="s">
        <v>6</v>
      </c>
      <c r="C67" s="154" t="s">
        <v>6</v>
      </c>
      <c r="D67" s="154" t="s">
        <v>6</v>
      </c>
    </row>
  </sheetData>
  <mergeCells count="51">
    <mergeCell ref="B37:C37"/>
    <mergeCell ref="B38:C38"/>
    <mergeCell ref="A66:D66"/>
    <mergeCell ref="B34:C34"/>
    <mergeCell ref="B35:C35"/>
    <mergeCell ref="A57:D57"/>
    <mergeCell ref="B61:C61"/>
    <mergeCell ref="B58:C58"/>
    <mergeCell ref="B59:C59"/>
    <mergeCell ref="B60:C60"/>
    <mergeCell ref="B54:C54"/>
    <mergeCell ref="B52:C52"/>
    <mergeCell ref="A50:D50"/>
    <mergeCell ref="B51:C51"/>
    <mergeCell ref="B53:C53"/>
    <mergeCell ref="B36:C36"/>
    <mergeCell ref="B47:C47"/>
    <mergeCell ref="B45:C45"/>
    <mergeCell ref="B46:C46"/>
    <mergeCell ref="A41:D41"/>
    <mergeCell ref="B42:C42"/>
    <mergeCell ref="B43:C43"/>
    <mergeCell ref="B44:C44"/>
    <mergeCell ref="C3:D3"/>
    <mergeCell ref="B14:C14"/>
    <mergeCell ref="A11:D11"/>
    <mergeCell ref="B28:C28"/>
    <mergeCell ref="B29:C29"/>
    <mergeCell ref="B15:C15"/>
    <mergeCell ref="B16:C16"/>
    <mergeCell ref="B17:C17"/>
    <mergeCell ref="B24:C24"/>
    <mergeCell ref="B26:C26"/>
    <mergeCell ref="B12:C12"/>
    <mergeCell ref="B25:C25"/>
    <mergeCell ref="B55:C55"/>
    <mergeCell ref="B30:C30"/>
    <mergeCell ref="B31:C31"/>
    <mergeCell ref="A33:D33"/>
    <mergeCell ref="B4:C4"/>
    <mergeCell ref="B5:C5"/>
    <mergeCell ref="B6:C6"/>
    <mergeCell ref="B7:C7"/>
    <mergeCell ref="B8:C8"/>
    <mergeCell ref="B9:C9"/>
    <mergeCell ref="B27:C27"/>
    <mergeCell ref="A23:D23"/>
    <mergeCell ref="B18:C18"/>
    <mergeCell ref="B19:C19"/>
    <mergeCell ref="B20:C20"/>
    <mergeCell ref="B13:C13"/>
  </mergeCells>
  <conditionalFormatting sqref="D42:D47 D12:D20 D24:D31 D58:D61">
    <cfRule type="containsBlanks" dxfId="33" priority="14">
      <formula>LEN(TRIM(D12))=0</formula>
    </cfRule>
  </conditionalFormatting>
  <conditionalFormatting sqref="B3">
    <cfRule type="containsBlanks" dxfId="32" priority="15">
      <formula>LEN(TRIM(B3))=0</formula>
    </cfRule>
  </conditionalFormatting>
  <conditionalFormatting sqref="D34:D36">
    <cfRule type="containsBlanks" dxfId="31" priority="10">
      <formula>LEN(TRIM(D34))=0</formula>
    </cfRule>
  </conditionalFormatting>
  <conditionalFormatting sqref="D51:D55">
    <cfRule type="containsBlanks" dxfId="30" priority="4">
      <formula>LEN(TRIM(D51))=0</formula>
    </cfRule>
  </conditionalFormatting>
  <conditionalFormatting sqref="D4:D9">
    <cfRule type="containsBlanks" dxfId="29" priority="3">
      <formula>LEN(TRIM(D4))=0</formula>
    </cfRule>
  </conditionalFormatting>
  <conditionalFormatting sqref="D65 A66">
    <cfRule type="containsBlanks" dxfId="28" priority="2">
      <formula>LEN(TRIM(A65))=0</formula>
    </cfRule>
  </conditionalFormatting>
  <conditionalFormatting sqref="D37:D38">
    <cfRule type="containsBlanks" dxfId="27" priority="1">
      <formula>LEN(TRIM(D37))=0</formula>
    </cfRule>
  </conditionalFormatting>
  <dataValidations count="14">
    <dataValidation allowBlank="1" showErrorMessage="1" sqref="A50 A3:B9 D30:D32 C3 A11:A20 D26:D28 D47 A23 D61 D59 A33 A41 B12:B20 A42:B47 D43:D45 A24:B32 D14:D17 D20 A51:B55 D37:D39 A34:B39 C39" xr:uid="{00000000-0002-0000-1500-000000000000}"/>
    <dataValidation allowBlank="1" promptTitle="Packaging" prompt="Choose seal" sqref="B60:B61 C65" xr:uid="{00000000-0002-0000-1500-000001000000}"/>
    <dataValidation type="list" allowBlank="1" showErrorMessage="1" sqref="D58" xr:uid="{00000000-0002-0000-1500-000002000000}">
      <formula1>Evidence</formula1>
    </dataValidation>
    <dataValidation type="list" allowBlank="1" sqref="D60" xr:uid="{00000000-0002-0000-1500-000003000000}">
      <formula1>RecoveredMediaTypes</formula1>
    </dataValidation>
    <dataValidation type="list" allowBlank="1" sqref="D34 D36" xr:uid="{00000000-0002-0000-1500-000004000000}">
      <formula1>YesNo</formula1>
    </dataValidation>
    <dataValidation type="list" allowBlank="1" showErrorMessage="1" sqref="D35" xr:uid="{00000000-0002-0000-1500-000005000000}">
      <formula1>ImagingSoftware</formula1>
    </dataValidation>
    <dataValidation type="list" allowBlank="1" sqref="D42 D25" xr:uid="{00000000-0002-0000-1500-000006000000}">
      <formula1>HDDManufacturer</formula1>
    </dataValidation>
    <dataValidation type="list" allowBlank="1" sqref="D46 D29" xr:uid="{00000000-0002-0000-1500-000007000000}">
      <formula1>HardDriveType</formula1>
    </dataValidation>
    <dataValidation allowBlank="1" sqref="D12 D4:D5 D8:D9 D24" xr:uid="{00000000-0002-0000-1500-000008000000}"/>
    <dataValidation type="list" allowBlank="1" showErrorMessage="1" sqref="D18:D19" xr:uid="{00000000-0002-0000-1500-000009000000}">
      <formula1>YesNo</formula1>
    </dataValidation>
    <dataValidation type="list" allowBlank="1" sqref="D6" xr:uid="{00000000-0002-0000-1500-00000A000000}">
      <formula1>PackagingType</formula1>
    </dataValidation>
    <dataValidation type="list" allowBlank="1" sqref="D7" xr:uid="{00000000-0002-0000-1500-00000B000000}">
      <formula1>PackagingSeal</formula1>
    </dataValidation>
    <dataValidation allowBlank="1" promptTitle="Enter" prompt="item contents" sqref="D65" xr:uid="{00000000-0002-0000-1500-00000C000000}"/>
    <dataValidation type="list" allowBlank="1" showInputMessage="1" sqref="D52 D54" xr:uid="{00000000-0002-0000-1500-00000D000000}">
      <formula1>YesNo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J60"/>
  <sheetViews>
    <sheetView showZeros="0" topLeftCell="A37" workbookViewId="0">
      <selection activeCell="D62" sqref="D62"/>
    </sheetView>
  </sheetViews>
  <sheetFormatPr defaultColWidth="8.89453125" defaultRowHeight="14.4"/>
  <cols>
    <col min="1" max="1" width="9.1015625" style="91" customWidth="1"/>
    <col min="2" max="2" width="22.68359375" style="91" customWidth="1"/>
    <col min="3" max="3" width="25" style="91" customWidth="1"/>
    <col min="4" max="4" width="14.3125" style="91" customWidth="1"/>
    <col min="5" max="5" width="10.3125" style="91" customWidth="1"/>
    <col min="6" max="7" width="8.89453125" style="91"/>
    <col min="8" max="8" width="10.1015625" style="91" customWidth="1"/>
    <col min="9" max="9" width="9.1015625" style="91" customWidth="1"/>
    <col min="10" max="10" width="30.1015625" style="91" customWidth="1"/>
    <col min="11" max="11" width="37.1015625" style="91" customWidth="1"/>
    <col min="12" max="12" width="26.41796875" style="91" customWidth="1"/>
    <col min="13" max="16384" width="8.89453125" style="91"/>
  </cols>
  <sheetData>
    <row r="1" spans="1:10">
      <c r="D1" s="155"/>
    </row>
    <row r="2" spans="1:10">
      <c r="A2" s="133" t="s">
        <v>28</v>
      </c>
      <c r="B2" s="62"/>
      <c r="C2" s="306"/>
      <c r="D2" s="307"/>
    </row>
    <row r="3" spans="1:10" ht="22.95" customHeight="1">
      <c r="A3" s="36"/>
      <c r="B3" s="136" t="s">
        <v>591</v>
      </c>
      <c r="C3" s="280"/>
      <c r="D3" s="281"/>
    </row>
    <row r="4" spans="1:10" ht="22.95" customHeight="1">
      <c r="A4" s="43"/>
      <c r="B4" s="136" t="s">
        <v>590</v>
      </c>
      <c r="C4" s="280"/>
      <c r="D4" s="281"/>
      <c r="E4" s="156"/>
      <c r="F4" s="156"/>
      <c r="G4" s="156"/>
    </row>
    <row r="5" spans="1:10">
      <c r="A5" s="43"/>
      <c r="B5" s="141" t="s">
        <v>582</v>
      </c>
      <c r="C5" s="308"/>
      <c r="D5" s="309"/>
    </row>
    <row r="6" spans="1:10" ht="22.95" customHeight="1">
      <c r="A6" s="43"/>
      <c r="B6" s="140" t="s">
        <v>584</v>
      </c>
      <c r="C6" s="280"/>
      <c r="D6" s="281"/>
    </row>
    <row r="7" spans="1:10" ht="22.95" customHeight="1">
      <c r="A7" s="71"/>
      <c r="B7" s="145" t="s">
        <v>580</v>
      </c>
      <c r="C7" s="304">
        <v>43918</v>
      </c>
      <c r="D7" s="305"/>
    </row>
    <row r="8" spans="1:10" ht="22.95" customHeight="1">
      <c r="A8" s="86"/>
      <c r="B8" s="145" t="s">
        <v>551</v>
      </c>
      <c r="C8" s="280"/>
      <c r="D8" s="281"/>
      <c r="H8" s="97"/>
      <c r="I8" s="97"/>
      <c r="J8" s="97"/>
    </row>
    <row r="9" spans="1:10">
      <c r="A9" s="154" t="s">
        <v>6</v>
      </c>
      <c r="B9" s="154" t="s">
        <v>6</v>
      </c>
      <c r="C9" s="154" t="s">
        <v>6</v>
      </c>
      <c r="H9" s="63"/>
      <c r="I9" s="97"/>
      <c r="J9" s="66"/>
    </row>
    <row r="10" spans="1:10">
      <c r="H10" s="63"/>
      <c r="I10" s="63"/>
      <c r="J10" s="64"/>
    </row>
    <row r="11" spans="1:10">
      <c r="A11" s="133" t="s">
        <v>35</v>
      </c>
      <c r="B11" s="134"/>
      <c r="C11" s="134"/>
      <c r="D11" s="116"/>
    </row>
    <row r="12" spans="1:10">
      <c r="A12" s="36"/>
      <c r="B12" s="136" t="s">
        <v>593</v>
      </c>
      <c r="C12" s="140" t="s">
        <v>594</v>
      </c>
      <c r="D12" s="94"/>
    </row>
    <row r="13" spans="1:10">
      <c r="A13" s="43"/>
      <c r="B13" s="61"/>
      <c r="C13" s="32"/>
      <c r="D13" s="94"/>
    </row>
    <row r="14" spans="1:10">
      <c r="A14" s="43"/>
      <c r="B14" s="250" t="s">
        <v>595</v>
      </c>
      <c r="C14" s="68"/>
      <c r="D14" s="94"/>
    </row>
    <row r="15" spans="1:10" ht="15.75" customHeight="1">
      <c r="A15" s="43"/>
      <c r="B15" s="252"/>
      <c r="C15" s="90"/>
      <c r="D15" s="251"/>
    </row>
    <row r="16" spans="1:10">
      <c r="A16" s="43"/>
      <c r="B16" s="274" t="s">
        <v>596</v>
      </c>
      <c r="C16" s="311"/>
      <c r="D16" s="94"/>
    </row>
    <row r="17" spans="1:10" ht="15.75" customHeight="1">
      <c r="A17" s="71"/>
      <c r="B17" s="291" t="s">
        <v>599</v>
      </c>
      <c r="C17" s="293"/>
      <c r="D17" s="94"/>
    </row>
    <row r="18" spans="1:10" ht="15.75" customHeight="1">
      <c r="A18" s="71"/>
      <c r="B18" s="291"/>
      <c r="C18" s="293"/>
      <c r="D18" s="94"/>
    </row>
    <row r="19" spans="1:10" ht="15" customHeight="1">
      <c r="A19" s="71"/>
      <c r="B19" s="291"/>
      <c r="C19" s="293"/>
      <c r="D19" s="94"/>
    </row>
    <row r="20" spans="1:10">
      <c r="A20" s="71"/>
      <c r="B20" s="291"/>
      <c r="C20" s="293"/>
      <c r="D20" s="95"/>
    </row>
    <row r="21" spans="1:10">
      <c r="A21" s="71"/>
      <c r="B21" s="291"/>
      <c r="C21" s="293"/>
      <c r="D21" s="96"/>
    </row>
    <row r="22" spans="1:10">
      <c r="A22" s="71"/>
      <c r="B22" s="291"/>
      <c r="C22" s="293"/>
      <c r="D22" s="96"/>
    </row>
    <row r="23" spans="1:10">
      <c r="A23" s="86"/>
      <c r="B23" s="45" t="s">
        <v>551</v>
      </c>
      <c r="C23" s="42"/>
      <c r="D23" s="96"/>
    </row>
    <row r="24" spans="1:10">
      <c r="A24" s="154" t="s">
        <v>6</v>
      </c>
      <c r="B24" s="154" t="s">
        <v>6</v>
      </c>
      <c r="C24" s="154" t="s">
        <v>6</v>
      </c>
      <c r="D24" s="96"/>
    </row>
    <row r="25" spans="1:10">
      <c r="B25" s="97"/>
      <c r="C25" s="97"/>
      <c r="D25" s="96"/>
      <c r="H25" s="63"/>
      <c r="I25" s="139"/>
      <c r="J25" s="139"/>
    </row>
    <row r="26" spans="1:10">
      <c r="B26" s="97"/>
      <c r="C26" s="97"/>
      <c r="D26" s="96"/>
      <c r="H26" s="63"/>
      <c r="I26" s="139"/>
      <c r="J26" s="139"/>
    </row>
    <row r="27" spans="1:10">
      <c r="A27" s="133" t="s">
        <v>36</v>
      </c>
      <c r="B27" s="135"/>
      <c r="C27" s="140" t="s">
        <v>605</v>
      </c>
      <c r="D27" s="212">
        <v>43922</v>
      </c>
      <c r="H27" s="63"/>
      <c r="I27" s="310"/>
      <c r="J27" s="310"/>
    </row>
    <row r="28" spans="1:10">
      <c r="A28" s="36"/>
      <c r="B28" s="136" t="s">
        <v>606</v>
      </c>
      <c r="C28" s="140" t="s">
        <v>607</v>
      </c>
      <c r="D28" s="65" t="s">
        <v>608</v>
      </c>
    </row>
    <row r="29" spans="1:10">
      <c r="A29" s="43"/>
      <c r="B29" s="61"/>
      <c r="C29" s="32"/>
      <c r="D29" s="223"/>
    </row>
    <row r="30" spans="1:10">
      <c r="A30" s="43"/>
      <c r="B30" s="140" t="s">
        <v>55</v>
      </c>
      <c r="C30" s="140" t="s">
        <v>609</v>
      </c>
      <c r="D30" s="140" t="s">
        <v>54</v>
      </c>
    </row>
    <row r="31" spans="1:10">
      <c r="A31" s="43"/>
      <c r="B31" s="205"/>
      <c r="C31" s="51"/>
      <c r="D31" s="224" t="s">
        <v>808</v>
      </c>
    </row>
    <row r="32" spans="1:10">
      <c r="A32" s="43"/>
      <c r="B32" s="45" t="s">
        <v>610</v>
      </c>
      <c r="C32" s="45" t="s">
        <v>611</v>
      </c>
      <c r="D32" s="45" t="s">
        <v>612</v>
      </c>
    </row>
    <row r="33" spans="1:4" ht="15.75" customHeight="1">
      <c r="A33" s="71"/>
      <c r="B33" s="214"/>
      <c r="C33" s="204"/>
      <c r="D33" s="61"/>
    </row>
    <row r="34" spans="1:4">
      <c r="A34" s="71"/>
      <c r="B34" s="45" t="s">
        <v>614</v>
      </c>
      <c r="C34" s="145" t="s">
        <v>613</v>
      </c>
      <c r="D34" s="146"/>
    </row>
    <row r="35" spans="1:4" ht="22.8" customHeight="1">
      <c r="A35" s="71"/>
      <c r="B35" s="214"/>
      <c r="C35" s="280"/>
      <c r="D35" s="281"/>
    </row>
    <row r="36" spans="1:4" ht="22.8" customHeight="1">
      <c r="A36" s="142"/>
      <c r="B36" s="45" t="s">
        <v>551</v>
      </c>
      <c r="C36" s="280"/>
      <c r="D36" s="281"/>
    </row>
    <row r="37" spans="1:4">
      <c r="A37" s="154" t="s">
        <v>6</v>
      </c>
      <c r="B37" s="154" t="s">
        <v>6</v>
      </c>
      <c r="C37" s="154" t="s">
        <v>6</v>
      </c>
      <c r="D37" s="154" t="s">
        <v>6</v>
      </c>
    </row>
    <row r="38" spans="1:4">
      <c r="A38" s="154" t="s">
        <v>14</v>
      </c>
      <c r="B38" s="154" t="s">
        <v>14</v>
      </c>
      <c r="C38" s="154" t="s">
        <v>14</v>
      </c>
      <c r="D38" s="154" t="s">
        <v>14</v>
      </c>
    </row>
    <row r="41" spans="1:4">
      <c r="A41" s="264" t="s">
        <v>615</v>
      </c>
      <c r="B41" s="265"/>
      <c r="C41" s="265"/>
      <c r="D41" s="266"/>
    </row>
    <row r="42" spans="1:4">
      <c r="A42" s="36"/>
      <c r="B42" s="136" t="s">
        <v>616</v>
      </c>
      <c r="C42" s="140" t="s">
        <v>617</v>
      </c>
      <c r="D42" s="65" t="s">
        <v>618</v>
      </c>
    </row>
    <row r="43" spans="1:4">
      <c r="A43" s="43"/>
      <c r="B43" s="61"/>
      <c r="C43" s="32"/>
      <c r="D43" s="214"/>
    </row>
    <row r="44" spans="1:4">
      <c r="A44" s="43"/>
      <c r="B44" s="140" t="s">
        <v>619</v>
      </c>
      <c r="C44" s="140" t="s">
        <v>622</v>
      </c>
      <c r="D44" s="140" t="s">
        <v>54</v>
      </c>
    </row>
    <row r="45" spans="1:4">
      <c r="A45" s="43"/>
      <c r="B45" s="207"/>
      <c r="C45" s="51"/>
      <c r="D45" s="224"/>
    </row>
    <row r="46" spans="1:4">
      <c r="A46" s="43"/>
      <c r="B46" s="45" t="s">
        <v>620</v>
      </c>
      <c r="C46" s="45" t="s">
        <v>621</v>
      </c>
      <c r="D46" s="45" t="s">
        <v>611</v>
      </c>
    </row>
    <row r="47" spans="1:4">
      <c r="A47" s="71"/>
      <c r="B47" s="62"/>
      <c r="C47" s="208"/>
      <c r="D47" s="42"/>
    </row>
    <row r="48" spans="1:4">
      <c r="A48" s="71"/>
      <c r="B48" s="45" t="s">
        <v>55</v>
      </c>
      <c r="C48" s="145" t="s">
        <v>609</v>
      </c>
      <c r="D48" s="146" t="s">
        <v>623</v>
      </c>
    </row>
    <row r="49" spans="1:5">
      <c r="A49" s="71"/>
      <c r="B49" s="214"/>
      <c r="C49" s="208"/>
      <c r="D49" s="211">
        <v>43916</v>
      </c>
    </row>
    <row r="50" spans="1:5">
      <c r="A50" s="43"/>
      <c r="B50" s="45" t="s">
        <v>612</v>
      </c>
      <c r="C50" s="145" t="s">
        <v>613</v>
      </c>
      <c r="D50" s="146"/>
    </row>
    <row r="51" spans="1:5" ht="22.95" customHeight="1">
      <c r="A51" s="71"/>
      <c r="B51" s="62"/>
      <c r="C51" s="280"/>
      <c r="D51" s="281"/>
    </row>
    <row r="52" spans="1:5" ht="22.95" customHeight="1">
      <c r="A52" s="142"/>
      <c r="B52" s="140" t="s">
        <v>551</v>
      </c>
      <c r="C52" s="280"/>
      <c r="D52" s="281"/>
    </row>
    <row r="53" spans="1:5">
      <c r="A53" s="99" t="s">
        <v>6</v>
      </c>
      <c r="B53" s="99" t="s">
        <v>6</v>
      </c>
      <c r="C53" s="99" t="s">
        <v>6</v>
      </c>
      <c r="D53" s="99" t="s">
        <v>6</v>
      </c>
    </row>
    <row r="54" spans="1:5" ht="15.75" customHeight="1">
      <c r="A54" s="154" t="s">
        <v>6</v>
      </c>
      <c r="B54" s="154" t="s">
        <v>6</v>
      </c>
      <c r="C54" s="154" t="s">
        <v>6</v>
      </c>
      <c r="D54" s="157" t="s">
        <v>6</v>
      </c>
      <c r="E54" s="154"/>
    </row>
    <row r="55" spans="1:5" ht="15.75" customHeight="1">
      <c r="A55" s="154"/>
      <c r="B55" s="154"/>
      <c r="C55" s="154"/>
      <c r="D55" s="157"/>
      <c r="E55" s="154"/>
    </row>
    <row r="57" spans="1:5" ht="15.75" customHeight="1">
      <c r="A57" s="133" t="s">
        <v>589</v>
      </c>
      <c r="B57" s="253"/>
      <c r="C57" s="253"/>
      <c r="D57" s="254"/>
    </row>
    <row r="58" spans="1:5" ht="15.75" customHeight="1">
      <c r="A58" s="256" t="s">
        <v>17</v>
      </c>
      <c r="B58" s="257"/>
      <c r="C58" s="255" t="s">
        <v>592</v>
      </c>
      <c r="D58" s="212">
        <v>43924</v>
      </c>
    </row>
    <row r="59" spans="1:5" ht="165.45" customHeight="1">
      <c r="A59" s="280" t="s">
        <v>812</v>
      </c>
      <c r="B59" s="290"/>
      <c r="C59" s="290"/>
      <c r="D59" s="281"/>
    </row>
    <row r="60" spans="1:5">
      <c r="A60" s="154" t="s">
        <v>6</v>
      </c>
      <c r="B60" s="154" t="s">
        <v>6</v>
      </c>
      <c r="C60" s="154" t="s">
        <v>6</v>
      </c>
      <c r="D60" s="154" t="s">
        <v>6</v>
      </c>
    </row>
  </sheetData>
  <mergeCells count="21">
    <mergeCell ref="I27:J27"/>
    <mergeCell ref="B16:C16"/>
    <mergeCell ref="B17:C17"/>
    <mergeCell ref="B18:C18"/>
    <mergeCell ref="B19:C19"/>
    <mergeCell ref="B20:C20"/>
    <mergeCell ref="B21:C21"/>
    <mergeCell ref="B22:C22"/>
    <mergeCell ref="C2:D2"/>
    <mergeCell ref="C3:D3"/>
    <mergeCell ref="C4:D4"/>
    <mergeCell ref="C5:D5"/>
    <mergeCell ref="C6:D6"/>
    <mergeCell ref="A41:D41"/>
    <mergeCell ref="C52:D52"/>
    <mergeCell ref="A59:D59"/>
    <mergeCell ref="C35:D35"/>
    <mergeCell ref="C7:D7"/>
    <mergeCell ref="C8:D8"/>
    <mergeCell ref="C36:D36"/>
    <mergeCell ref="C51:D51"/>
  </mergeCells>
  <conditionalFormatting sqref="B2 C5:D5 C3:C4 C6:C8">
    <cfRule type="containsBlanks" dxfId="26" priority="7">
      <formula>LEN(TRIM(B2))=0</formula>
    </cfRule>
  </conditionalFormatting>
  <conditionalFormatting sqref="B13:C13 B15 B17:C22 C23">
    <cfRule type="containsBlanks" dxfId="25" priority="6">
      <formula>LEN(TRIM(B13))=0</formula>
    </cfRule>
  </conditionalFormatting>
  <conditionalFormatting sqref="D27 B29:D29 B31:D31 B33:D33 C36 B35:C35">
    <cfRule type="containsBlanks" dxfId="24" priority="5">
      <formula>LEN(TRIM(B27))=0</formula>
    </cfRule>
  </conditionalFormatting>
  <conditionalFormatting sqref="B43:D43 B45:D45 B47:D47 B49:D49 C52 B51:C51">
    <cfRule type="containsBlanks" dxfId="23" priority="4">
      <formula>LEN(TRIM(B43))=0</formula>
    </cfRule>
  </conditionalFormatting>
  <conditionalFormatting sqref="A59 D58">
    <cfRule type="containsBlanks" dxfId="22" priority="3">
      <formula>LEN(TRIM(A58))=0</formula>
    </cfRule>
  </conditionalFormatting>
  <conditionalFormatting sqref="B58">
    <cfRule type="containsBlanks" dxfId="21" priority="1">
      <formula>LEN(TRIM(B58))=0</formula>
    </cfRule>
  </conditionalFormatting>
  <dataValidations count="19">
    <dataValidation type="list" allowBlank="1" showInputMessage="1" sqref="D13:D14 D16:D17" xr:uid="{00000000-0002-0000-1600-000000000000}">
      <formula1>YesNo</formula1>
    </dataValidation>
    <dataValidation type="list" allowBlank="1" showInputMessage="1" sqref="D12" xr:uid="{00000000-0002-0000-1600-000001000000}">
      <formula1>PortableDeviceTypes</formula1>
    </dataValidation>
    <dataValidation allowBlank="1" promptTitle="Enter" prompt="item contents" sqref="D58 B58" xr:uid="{00000000-0002-0000-1600-000002000000}"/>
    <dataValidation allowBlank="1" showErrorMessage="1" sqref="I10 J9:J10 H9:H10 A11:A23 D2 H25:I27 C7:C8 B11:C12 B14 B16 B23:C23 A2:B8 C2:C4 C14:C15" xr:uid="{00000000-0002-0000-1600-000003000000}"/>
    <dataValidation allowBlank="1" promptTitle="Packaging" prompt="Choose seal" sqref="C58" xr:uid="{00000000-0002-0000-1600-000004000000}"/>
    <dataValidation type="list" allowBlank="1" showErrorMessage="1" sqref="B13" xr:uid="{00000000-0002-0000-1600-000005000000}">
      <formula1>PortableDeviceTypes</formula1>
    </dataValidation>
    <dataValidation type="list" allowBlank="1" showErrorMessage="1" sqref="C13" xr:uid="{00000000-0002-0000-1600-000006000000}">
      <formula1>YesNo</formula1>
    </dataValidation>
    <dataValidation type="list" allowBlank="1" sqref="B17:C22" xr:uid="{00000000-0002-0000-1600-000007000000}">
      <formula1>CellSettings</formula1>
    </dataValidation>
    <dataValidation allowBlank="1" sqref="D34 D37 A27:A37 C34:C37 B27:B30 D27:D30 C27:C32 D32 B32:B34 B36:B37 B52:B53 D53 A41:A53 B41:D42 C48:C53 B50 B44:D44 B46:D46 B48 D48:D50" xr:uid="{00000000-0002-0000-1600-000008000000}"/>
    <dataValidation type="list" allowBlank="1" sqref="B31 B49" xr:uid="{00000000-0002-0000-1600-000009000000}">
      <formula1>MobileSoftware</formula1>
    </dataValidation>
    <dataValidation type="list" allowBlank="1" sqref="D31 D45" xr:uid="{00000000-0002-0000-1600-00000A000000}">
      <formula1>ExtractionType</formula1>
    </dataValidation>
    <dataValidation type="list" allowBlank="1" sqref="C33 D47" xr:uid="{00000000-0002-0000-1600-00000B000000}">
      <formula1>PortableMedaiResultsPreview</formula1>
    </dataValidation>
    <dataValidation type="list" allowBlank="1" sqref="D33 C43 B45:C45 B47:C47 B51" xr:uid="{00000000-0002-0000-1600-00000C000000}">
      <formula1>YesNo</formula1>
    </dataValidation>
    <dataValidation type="list" allowBlank="1" sqref="B35" xr:uid="{00000000-0002-0000-1600-00000D000000}">
      <formula1>Location</formula1>
    </dataValidation>
    <dataValidation type="list" allowBlank="1" sqref="B43" xr:uid="{00000000-0002-0000-1600-00000E000000}">
      <formula1>PortableMediaType</formula1>
    </dataValidation>
    <dataValidation type="list" allowBlank="1" sqref="D43" xr:uid="{00000000-0002-0000-1600-00000F000000}">
      <formula1>SubjectHDConnection</formula1>
    </dataValidation>
    <dataValidation type="list" allowBlank="1" sqref="C5:D5" xr:uid="{00000000-0002-0000-1600-000010000000}">
      <formula1>PackagingType</formula1>
    </dataValidation>
    <dataValidation type="list" allowBlank="1" sqref="C6" xr:uid="{00000000-0002-0000-1600-000011000000}">
      <formula1>PackagingSeal</formula1>
    </dataValidation>
    <dataValidation type="list" allowBlank="1" showErrorMessage="1" sqref="B15" xr:uid="{00000000-0002-0000-1600-000012000000}">
      <formula1>Passcode</formula1>
    </dataValidation>
  </dataValidation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7"/>
  <dimension ref="A1:E38"/>
  <sheetViews>
    <sheetView workbookViewId="0">
      <selection activeCell="K42" sqref="K42"/>
    </sheetView>
  </sheetViews>
  <sheetFormatPr defaultColWidth="8.89453125" defaultRowHeight="14.4"/>
  <cols>
    <col min="1" max="1" width="8.89453125" style="91"/>
    <col min="2" max="2" width="28.1015625" style="91" customWidth="1"/>
    <col min="3" max="3" width="21.41796875" style="91" customWidth="1"/>
    <col min="4" max="4" width="19.5234375" style="91" customWidth="1"/>
    <col min="5" max="5" width="15.5234375" style="91" customWidth="1"/>
    <col min="6" max="8" width="8.89453125" style="91"/>
    <col min="9" max="9" width="11.89453125" style="91" customWidth="1"/>
    <col min="10" max="10" width="20.89453125" style="91" customWidth="1"/>
    <col min="11" max="11" width="16.68359375" style="91" customWidth="1"/>
    <col min="12" max="12" width="16.1015625" style="91" customWidth="1"/>
    <col min="13" max="16384" width="8.89453125" style="91"/>
  </cols>
  <sheetData>
    <row r="1" spans="1:5">
      <c r="A1" s="158" t="s">
        <v>41</v>
      </c>
      <c r="B1" s="159"/>
      <c r="C1" s="160"/>
      <c r="D1" s="159"/>
      <c r="E1" s="161"/>
    </row>
    <row r="2" spans="1:5">
      <c r="A2" s="162"/>
      <c r="B2" s="163" t="s">
        <v>418</v>
      </c>
      <c r="C2" s="163" t="s">
        <v>42</v>
      </c>
      <c r="D2" s="163" t="s">
        <v>43</v>
      </c>
      <c r="E2" s="163" t="s">
        <v>44</v>
      </c>
    </row>
    <row r="3" spans="1:5">
      <c r="A3" s="164"/>
      <c r="B3" s="57"/>
      <c r="C3" s="58"/>
      <c r="D3" s="58"/>
      <c r="E3" s="58"/>
    </row>
    <row r="4" spans="1:5">
      <c r="A4" s="164"/>
      <c r="B4" s="165" t="s">
        <v>566</v>
      </c>
      <c r="C4" s="163" t="s">
        <v>45</v>
      </c>
      <c r="D4" s="163" t="s">
        <v>564</v>
      </c>
      <c r="E4" s="163" t="s">
        <v>565</v>
      </c>
    </row>
    <row r="5" spans="1:5">
      <c r="A5" s="164"/>
      <c r="B5" s="56"/>
      <c r="C5" s="59"/>
      <c r="D5" s="59"/>
      <c r="E5" s="59"/>
    </row>
    <row r="6" spans="1:5">
      <c r="A6" s="166" t="s">
        <v>6</v>
      </c>
      <c r="B6" s="166" t="s">
        <v>6</v>
      </c>
      <c r="C6" s="166" t="s">
        <v>6</v>
      </c>
      <c r="D6" s="166" t="s">
        <v>6</v>
      </c>
      <c r="E6" s="166" t="s">
        <v>6</v>
      </c>
    </row>
    <row r="7" spans="1:5">
      <c r="A7" s="167" t="s">
        <v>6</v>
      </c>
      <c r="B7" s="167" t="s">
        <v>6</v>
      </c>
      <c r="C7" s="167" t="s">
        <v>6</v>
      </c>
      <c r="D7" s="167" t="s">
        <v>6</v>
      </c>
      <c r="E7" s="167" t="s">
        <v>6</v>
      </c>
    </row>
    <row r="8" spans="1:5">
      <c r="A8" s="168"/>
      <c r="B8" s="168"/>
      <c r="C8" s="168"/>
      <c r="D8" s="168"/>
      <c r="E8" s="168"/>
    </row>
    <row r="9" spans="1:5">
      <c r="A9" s="264" t="s">
        <v>46</v>
      </c>
      <c r="B9" s="265"/>
      <c r="C9" s="265"/>
      <c r="D9" s="265"/>
      <c r="E9" s="266"/>
    </row>
    <row r="10" spans="1:5">
      <c r="A10" s="43"/>
      <c r="B10" s="312" t="s">
        <v>47</v>
      </c>
      <c r="C10" s="312"/>
      <c r="D10" s="312"/>
      <c r="E10" s="60"/>
    </row>
    <row r="11" spans="1:5">
      <c r="A11" s="43"/>
      <c r="B11" s="313" t="s">
        <v>48</v>
      </c>
      <c r="C11" s="313"/>
      <c r="D11" s="313"/>
      <c r="E11" s="53"/>
    </row>
    <row r="12" spans="1:5">
      <c r="A12" s="43"/>
      <c r="B12" s="312" t="s">
        <v>49</v>
      </c>
      <c r="C12" s="312"/>
      <c r="D12" s="312"/>
      <c r="E12" s="54"/>
    </row>
    <row r="13" spans="1:5">
      <c r="A13" s="43"/>
      <c r="B13" s="312" t="s">
        <v>568</v>
      </c>
      <c r="C13" s="312"/>
      <c r="D13" s="312"/>
      <c r="E13" s="54"/>
    </row>
    <row r="14" spans="1:5" ht="15" customHeight="1">
      <c r="A14" s="43"/>
      <c r="B14" s="274" t="s">
        <v>572</v>
      </c>
      <c r="C14" s="275"/>
      <c r="D14" s="280"/>
      <c r="E14" s="293"/>
    </row>
    <row r="15" spans="1:5">
      <c r="A15" s="71"/>
      <c r="B15" s="312" t="s">
        <v>50</v>
      </c>
      <c r="C15" s="312"/>
      <c r="D15" s="312"/>
      <c r="E15" s="218"/>
    </row>
    <row r="16" spans="1:5">
      <c r="A16" s="71"/>
      <c r="B16" s="312" t="s">
        <v>51</v>
      </c>
      <c r="C16" s="312"/>
      <c r="D16" s="312"/>
      <c r="E16" s="55"/>
    </row>
    <row r="17" spans="1:5">
      <c r="A17" s="142"/>
      <c r="B17" s="312" t="s">
        <v>567</v>
      </c>
      <c r="C17" s="312"/>
      <c r="D17" s="312"/>
      <c r="E17" s="55"/>
    </row>
    <row r="18" spans="1:5">
      <c r="A18" s="154" t="s">
        <v>6</v>
      </c>
      <c r="B18" s="154" t="s">
        <v>6</v>
      </c>
      <c r="C18" s="154" t="s">
        <v>6</v>
      </c>
      <c r="D18" s="154" t="s">
        <v>6</v>
      </c>
      <c r="E18" s="154" t="s">
        <v>6</v>
      </c>
    </row>
    <row r="21" spans="1:5">
      <c r="A21" s="264" t="s">
        <v>52</v>
      </c>
      <c r="B21" s="265"/>
      <c r="C21" s="265"/>
      <c r="D21" s="265"/>
      <c r="E21" s="266"/>
    </row>
    <row r="22" spans="1:5">
      <c r="A22" s="43"/>
      <c r="B22" s="314" t="s">
        <v>53</v>
      </c>
      <c r="C22" s="315"/>
      <c r="D22" s="291"/>
      <c r="E22" s="293"/>
    </row>
    <row r="23" spans="1:5">
      <c r="A23" s="43"/>
      <c r="B23" s="316" t="s">
        <v>54</v>
      </c>
      <c r="C23" s="317"/>
      <c r="D23" s="280"/>
      <c r="E23" s="281"/>
    </row>
    <row r="24" spans="1:5" ht="15" customHeight="1">
      <c r="A24" s="43"/>
      <c r="B24" s="318" t="s">
        <v>569</v>
      </c>
      <c r="C24" s="319"/>
      <c r="D24" s="320">
        <v>43883</v>
      </c>
      <c r="E24" s="321"/>
    </row>
    <row r="25" spans="1:5">
      <c r="A25" s="43"/>
      <c r="B25" s="318" t="s">
        <v>55</v>
      </c>
      <c r="C25" s="319"/>
      <c r="D25" s="291"/>
      <c r="E25" s="293"/>
    </row>
    <row r="26" spans="1:5">
      <c r="A26" s="71"/>
      <c r="B26" s="318" t="s">
        <v>56</v>
      </c>
      <c r="C26" s="319"/>
      <c r="D26" s="291"/>
      <c r="E26" s="293"/>
    </row>
    <row r="27" spans="1:5">
      <c r="A27" s="71"/>
      <c r="B27" s="318" t="s">
        <v>57</v>
      </c>
      <c r="C27" s="319"/>
      <c r="D27" s="291"/>
      <c r="E27" s="293"/>
    </row>
    <row r="28" spans="1:5">
      <c r="A28" s="43"/>
      <c r="B28" s="318" t="s">
        <v>570</v>
      </c>
      <c r="C28" s="319"/>
      <c r="D28" s="291"/>
      <c r="E28" s="293"/>
    </row>
    <row r="29" spans="1:5">
      <c r="A29" s="86"/>
      <c r="B29" s="318" t="s">
        <v>58</v>
      </c>
      <c r="C29" s="319"/>
      <c r="D29" s="291"/>
      <c r="E29" s="293"/>
    </row>
    <row r="30" spans="1:5">
      <c r="A30" s="154" t="s">
        <v>6</v>
      </c>
      <c r="B30" s="154" t="s">
        <v>6</v>
      </c>
      <c r="C30" s="154" t="s">
        <v>6</v>
      </c>
      <c r="D30" s="154" t="s">
        <v>6</v>
      </c>
    </row>
    <row r="33" spans="1:4">
      <c r="A33" s="264" t="s">
        <v>33</v>
      </c>
      <c r="B33" s="265"/>
      <c r="C33" s="265"/>
      <c r="D33" s="266"/>
    </row>
    <row r="34" spans="1:4">
      <c r="A34" s="43"/>
      <c r="B34" s="274" t="s">
        <v>532</v>
      </c>
      <c r="C34" s="311"/>
      <c r="D34" s="214"/>
    </row>
    <row r="35" spans="1:4">
      <c r="A35" s="43"/>
      <c r="B35" s="278" t="s">
        <v>534</v>
      </c>
      <c r="C35" s="296"/>
      <c r="D35" s="42"/>
    </row>
    <row r="36" spans="1:4">
      <c r="A36" s="43"/>
      <c r="B36" s="274" t="s">
        <v>533</v>
      </c>
      <c r="C36" s="311"/>
      <c r="D36" s="214"/>
    </row>
    <row r="37" spans="1:4" ht="15" customHeight="1">
      <c r="A37" s="86"/>
      <c r="B37" s="274" t="s">
        <v>571</v>
      </c>
      <c r="C37" s="311"/>
      <c r="D37" s="214" t="s">
        <v>699</v>
      </c>
    </row>
    <row r="38" spans="1:4">
      <c r="A38" s="154" t="s">
        <v>6</v>
      </c>
      <c r="B38" s="154" t="s">
        <v>6</v>
      </c>
      <c r="C38" s="154" t="s">
        <v>6</v>
      </c>
      <c r="D38" s="154" t="s">
        <v>6</v>
      </c>
    </row>
  </sheetData>
  <mergeCells count="32">
    <mergeCell ref="B37:C37"/>
    <mergeCell ref="B22:C22"/>
    <mergeCell ref="B23:C23"/>
    <mergeCell ref="B24:C24"/>
    <mergeCell ref="B25:C25"/>
    <mergeCell ref="B26:C26"/>
    <mergeCell ref="B27:C27"/>
    <mergeCell ref="B28:C28"/>
    <mergeCell ref="B29:C29"/>
    <mergeCell ref="A33:D33"/>
    <mergeCell ref="B34:C34"/>
    <mergeCell ref="D22:E22"/>
    <mergeCell ref="D23:E23"/>
    <mergeCell ref="D24:E24"/>
    <mergeCell ref="D29:E29"/>
    <mergeCell ref="D25:E25"/>
    <mergeCell ref="B35:C35"/>
    <mergeCell ref="B36:C36"/>
    <mergeCell ref="A21:E21"/>
    <mergeCell ref="A9:E9"/>
    <mergeCell ref="B10:D10"/>
    <mergeCell ref="B11:D11"/>
    <mergeCell ref="B12:D12"/>
    <mergeCell ref="B13:D13"/>
    <mergeCell ref="D14:E14"/>
    <mergeCell ref="B14:C14"/>
    <mergeCell ref="D26:E26"/>
    <mergeCell ref="D27:E27"/>
    <mergeCell ref="D28:E28"/>
    <mergeCell ref="B15:D15"/>
    <mergeCell ref="B16:D16"/>
    <mergeCell ref="B17:D17"/>
  </mergeCells>
  <conditionalFormatting sqref="B3:E3 B5:E5">
    <cfRule type="containsBlanks" dxfId="20" priority="3">
      <formula>LEN(TRIM(B3))=0</formula>
    </cfRule>
  </conditionalFormatting>
  <conditionalFormatting sqref="E10:E13 D14:E14 E15:E17">
    <cfRule type="containsBlanks" dxfId="19" priority="2">
      <formula>LEN(TRIM(D10))=0</formula>
    </cfRule>
  </conditionalFormatting>
  <conditionalFormatting sqref="D22:E29 D34:D37">
    <cfRule type="containsBlanks" dxfId="18" priority="1">
      <formula>LEN(TRIM(D22))=0</formula>
    </cfRule>
  </conditionalFormatting>
  <dataValidations count="12">
    <dataValidation allowBlank="1" promptTitle="Enter" prompt="item contents" sqref="B1:E1" xr:uid="{00000000-0002-0000-1700-000000000000}"/>
    <dataValidation allowBlank="1" showErrorMessage="1" promptTitle="Packaging" prompt="Choose container" sqref="D3:E3" xr:uid="{00000000-0002-0000-1700-000001000000}"/>
    <dataValidation allowBlank="1" showErrorMessage="1" promptTitle="Packaging" prompt="Choose seal" sqref="B3:C3" xr:uid="{00000000-0002-0000-1700-000002000000}"/>
    <dataValidation allowBlank="1" showErrorMessage="1" sqref="A7:E8 B22:C29 E15 D28 D26 D22 D24 B34:B37" xr:uid="{00000000-0002-0000-1700-000003000000}"/>
    <dataValidation type="list" allowBlank="1" showErrorMessage="1" sqref="D5" xr:uid="{00000000-0002-0000-1700-000004000000}">
      <formula1>States</formula1>
    </dataValidation>
    <dataValidation type="list" allowBlank="1" showErrorMessage="1" sqref="D27 E16:E17 E10:E13" xr:uid="{00000000-0002-0000-1700-000005000000}">
      <formula1>YesNo</formula1>
    </dataValidation>
    <dataValidation type="list" allowBlank="1" showErrorMessage="1" sqref="D29" xr:uid="{00000000-0002-0000-1700-000006000000}">
      <formula1>Location</formula1>
    </dataValidation>
    <dataValidation type="list" allowBlank="1" showErrorMessage="1" sqref="D25 D37" xr:uid="{00000000-0002-0000-1700-000007000000}">
      <formula1>ImagingSoftware</formula1>
    </dataValidation>
    <dataValidation type="list" allowBlank="1" showErrorMessage="1" sqref="D23 D35" xr:uid="{00000000-0002-0000-1700-000008000000}">
      <formula1>VehicleExtractionType</formula1>
    </dataValidation>
    <dataValidation type="list" allowBlank="1" showErrorMessage="1" sqref="D34" xr:uid="{00000000-0002-0000-1700-000009000000}">
      <formula1>Evidence</formula1>
    </dataValidation>
    <dataValidation type="list" allowBlank="1" showErrorMessage="1" sqref="D36" xr:uid="{00000000-0002-0000-1700-00000A000000}">
      <formula1>RecoveredMediaTypes</formula1>
    </dataValidation>
    <dataValidation allowBlank="1" sqref="B10:D13 B14:C14 B15:D15 B16:D16 B16:D16 B17:D17" xr:uid="{00000000-0002-0000-1700-00000B000000}"/>
  </dataValidation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2:G43"/>
  <sheetViews>
    <sheetView workbookViewId="0">
      <selection activeCell="I35" sqref="I35"/>
    </sheetView>
  </sheetViews>
  <sheetFormatPr defaultColWidth="8.89453125" defaultRowHeight="14.4"/>
  <cols>
    <col min="1" max="1" width="8.89453125" style="91"/>
    <col min="2" max="2" width="30.41796875" style="91" customWidth="1"/>
    <col min="3" max="3" width="19.5234375" style="91" customWidth="1"/>
    <col min="4" max="4" width="11.5234375" style="91" customWidth="1"/>
    <col min="5" max="10" width="8.89453125" style="91"/>
    <col min="11" max="11" width="8.89453125" style="91" customWidth="1"/>
    <col min="12" max="12" width="30.68359375" style="91" customWidth="1"/>
    <col min="13" max="13" width="12.68359375" style="91" customWidth="1"/>
    <col min="14" max="14" width="23.5234375" style="91" customWidth="1"/>
    <col min="15" max="15" width="11.5234375" style="91" customWidth="1"/>
    <col min="16" max="16384" width="8.89453125" style="91"/>
  </cols>
  <sheetData>
    <row r="2" spans="1:7">
      <c r="A2" s="133" t="s">
        <v>28</v>
      </c>
      <c r="B2" s="62"/>
      <c r="C2" s="306"/>
      <c r="D2" s="323"/>
      <c r="E2" s="307"/>
    </row>
    <row r="3" spans="1:7" ht="15" customHeight="1">
      <c r="A3" s="36"/>
      <c r="B3" s="136" t="s">
        <v>591</v>
      </c>
      <c r="C3" s="280"/>
      <c r="D3" s="290"/>
      <c r="E3" s="281"/>
      <c r="F3" s="169"/>
      <c r="G3" s="169"/>
    </row>
    <row r="4" spans="1:7" ht="15" customHeight="1">
      <c r="A4" s="43"/>
      <c r="B4" s="136" t="s">
        <v>590</v>
      </c>
      <c r="C4" s="280"/>
      <c r="D4" s="290"/>
      <c r="E4" s="281"/>
      <c r="F4" s="169"/>
      <c r="G4" s="169"/>
    </row>
    <row r="5" spans="1:7" ht="15" customHeight="1">
      <c r="A5" s="43"/>
      <c r="B5" s="141" t="s">
        <v>582</v>
      </c>
      <c r="C5" s="308"/>
      <c r="D5" s="324"/>
      <c r="E5" s="309"/>
      <c r="F5" s="169"/>
      <c r="G5" s="169"/>
    </row>
    <row r="6" spans="1:7" ht="15" customHeight="1">
      <c r="A6" s="43"/>
      <c r="B6" s="140" t="s">
        <v>584</v>
      </c>
      <c r="C6" s="280"/>
      <c r="D6" s="290"/>
      <c r="E6" s="281"/>
      <c r="F6" s="169"/>
      <c r="G6" s="169"/>
    </row>
    <row r="7" spans="1:7" ht="15" customHeight="1">
      <c r="A7" s="71"/>
      <c r="B7" s="145" t="s">
        <v>580</v>
      </c>
      <c r="C7" s="304">
        <v>43929</v>
      </c>
      <c r="D7" s="322"/>
      <c r="E7" s="305"/>
      <c r="F7" s="169"/>
      <c r="G7" s="169"/>
    </row>
    <row r="8" spans="1:7">
      <c r="A8" s="86"/>
      <c r="B8" s="145" t="s">
        <v>551</v>
      </c>
      <c r="C8" s="280"/>
      <c r="D8" s="290"/>
      <c r="E8" s="281"/>
      <c r="F8" s="169"/>
      <c r="G8" s="169"/>
    </row>
    <row r="9" spans="1:7">
      <c r="A9" s="170" t="s">
        <v>6</v>
      </c>
      <c r="B9" s="170" t="s">
        <v>6</v>
      </c>
      <c r="C9" s="170" t="s">
        <v>6</v>
      </c>
      <c r="D9" s="170" t="s">
        <v>6</v>
      </c>
      <c r="E9" s="97"/>
    </row>
    <row r="10" spans="1:7">
      <c r="A10" s="264" t="s">
        <v>59</v>
      </c>
      <c r="B10" s="265"/>
      <c r="C10" s="265"/>
      <c r="D10" s="265"/>
      <c r="E10" s="266"/>
    </row>
    <row r="11" spans="1:7" ht="15" customHeight="1">
      <c r="A11" s="36"/>
      <c r="B11" s="274" t="s">
        <v>624</v>
      </c>
      <c r="C11" s="275"/>
      <c r="D11" s="280"/>
      <c r="E11" s="281"/>
    </row>
    <row r="12" spans="1:7" ht="15" customHeight="1">
      <c r="A12" s="43"/>
      <c r="B12" s="274" t="s">
        <v>625</v>
      </c>
      <c r="C12" s="275"/>
      <c r="D12" s="280"/>
      <c r="E12" s="281"/>
    </row>
    <row r="13" spans="1:7" ht="15" customHeight="1">
      <c r="A13" s="43"/>
      <c r="B13" s="278" t="s">
        <v>681</v>
      </c>
      <c r="C13" s="279"/>
      <c r="D13" s="308"/>
      <c r="E13" s="309"/>
    </row>
    <row r="14" spans="1:7" ht="15" customHeight="1">
      <c r="A14" s="43"/>
      <c r="B14" s="274" t="s">
        <v>626</v>
      </c>
      <c r="C14" s="275"/>
      <c r="D14" s="304">
        <v>43929</v>
      </c>
      <c r="E14" s="305"/>
    </row>
    <row r="15" spans="1:7" ht="15" customHeight="1">
      <c r="A15" s="71"/>
      <c r="B15" s="274" t="s">
        <v>627</v>
      </c>
      <c r="C15" s="275"/>
      <c r="D15" s="304">
        <v>43929</v>
      </c>
      <c r="E15" s="305"/>
    </row>
    <row r="16" spans="1:7" ht="15" customHeight="1">
      <c r="A16" s="71"/>
      <c r="B16" s="274" t="s">
        <v>628</v>
      </c>
      <c r="C16" s="275"/>
      <c r="D16" s="280"/>
      <c r="E16" s="281"/>
    </row>
    <row r="17" spans="1:7" ht="15" customHeight="1">
      <c r="A17" s="71"/>
      <c r="B17" s="274" t="s">
        <v>629</v>
      </c>
      <c r="C17" s="311"/>
      <c r="D17" s="280"/>
      <c r="E17" s="281"/>
    </row>
    <row r="18" spans="1:7" ht="15" customHeight="1">
      <c r="A18" s="71"/>
      <c r="B18" s="274" t="s">
        <v>630</v>
      </c>
      <c r="C18" s="311"/>
      <c r="D18" s="280"/>
      <c r="E18" s="281"/>
    </row>
    <row r="19" spans="1:7">
      <c r="A19" s="86"/>
      <c r="B19" s="274" t="s">
        <v>551</v>
      </c>
      <c r="C19" s="275"/>
      <c r="D19" s="280"/>
      <c r="E19" s="281"/>
    </row>
    <row r="20" spans="1:7">
      <c r="A20" s="171" t="s">
        <v>6</v>
      </c>
      <c r="B20" s="171" t="s">
        <v>6</v>
      </c>
      <c r="C20" s="171" t="s">
        <v>6</v>
      </c>
      <c r="D20" s="171" t="s">
        <v>6</v>
      </c>
      <c r="E20" s="172"/>
    </row>
    <row r="22" spans="1:7">
      <c r="A22" s="264" t="s">
        <v>60</v>
      </c>
      <c r="B22" s="265"/>
      <c r="C22" s="265"/>
      <c r="D22" s="265"/>
      <c r="E22" s="265"/>
      <c r="F22" s="74"/>
      <c r="G22" s="63"/>
    </row>
    <row r="23" spans="1:7" ht="14.4" customHeight="1">
      <c r="A23" s="88"/>
      <c r="B23" s="145" t="s">
        <v>631</v>
      </c>
      <c r="C23" s="69"/>
      <c r="D23" s="280"/>
      <c r="E23" s="290"/>
      <c r="F23" s="74"/>
      <c r="G23" s="100"/>
    </row>
    <row r="24" spans="1:7" ht="14.4" customHeight="1">
      <c r="A24" s="89"/>
      <c r="B24" s="145" t="s">
        <v>632</v>
      </c>
      <c r="C24" s="69"/>
      <c r="D24" s="280"/>
      <c r="E24" s="290"/>
      <c r="F24" s="74"/>
      <c r="G24" s="100"/>
    </row>
    <row r="25" spans="1:7" ht="19.2" customHeight="1">
      <c r="A25" s="89"/>
      <c r="B25" s="144" t="s">
        <v>633</v>
      </c>
      <c r="C25" s="73"/>
      <c r="D25" s="308"/>
      <c r="E25" s="324"/>
      <c r="F25" s="75"/>
      <c r="G25" s="101"/>
    </row>
    <row r="26" spans="1:7" ht="14.4" customHeight="1">
      <c r="A26" s="89"/>
      <c r="B26" s="145" t="s">
        <v>634</v>
      </c>
      <c r="C26" s="69"/>
      <c r="D26" s="280"/>
      <c r="E26" s="290"/>
      <c r="F26" s="74"/>
      <c r="G26" s="100"/>
    </row>
    <row r="27" spans="1:7" ht="14.4" customHeight="1">
      <c r="A27" s="90"/>
      <c r="B27" s="145" t="s">
        <v>635</v>
      </c>
      <c r="C27" s="69"/>
      <c r="D27" s="304"/>
      <c r="E27" s="322"/>
      <c r="F27" s="74"/>
      <c r="G27" s="102"/>
    </row>
    <row r="28" spans="1:7" ht="14.4" customHeight="1">
      <c r="A28" s="67"/>
      <c r="B28" s="145" t="s">
        <v>636</v>
      </c>
      <c r="C28" s="69"/>
      <c r="D28" s="304"/>
      <c r="E28" s="322"/>
      <c r="F28" s="74"/>
      <c r="G28" s="102"/>
    </row>
    <row r="29" spans="1:7">
      <c r="A29" s="107" t="s">
        <v>6</v>
      </c>
      <c r="B29" s="107" t="s">
        <v>6</v>
      </c>
      <c r="C29" s="107" t="s">
        <v>6</v>
      </c>
      <c r="D29" s="107" t="s">
        <v>6</v>
      </c>
      <c r="E29" s="107" t="s">
        <v>6</v>
      </c>
      <c r="F29" s="107" t="s">
        <v>6</v>
      </c>
      <c r="G29" s="107" t="s">
        <v>6</v>
      </c>
    </row>
    <row r="30" spans="1:7">
      <c r="A30" s="264" t="s">
        <v>637</v>
      </c>
      <c r="B30" s="265"/>
      <c r="C30" s="265"/>
      <c r="D30" s="265"/>
      <c r="E30" s="266"/>
      <c r="F30" s="103"/>
      <c r="G30" s="103"/>
    </row>
    <row r="31" spans="1:7">
      <c r="A31" s="43"/>
      <c r="B31" s="33" t="s">
        <v>638</v>
      </c>
      <c r="C31" s="70"/>
      <c r="D31" s="325"/>
      <c r="E31" s="326"/>
      <c r="F31" s="104"/>
      <c r="G31" s="105"/>
    </row>
    <row r="32" spans="1:7">
      <c r="A32" s="43"/>
      <c r="B32" s="71" t="s">
        <v>639</v>
      </c>
      <c r="C32" s="225">
        <v>43883</v>
      </c>
      <c r="D32" s="142"/>
      <c r="E32" s="143"/>
      <c r="F32" s="106"/>
      <c r="G32" s="101"/>
    </row>
    <row r="33" spans="1:7">
      <c r="A33" s="43"/>
      <c r="B33" s="140" t="s">
        <v>640</v>
      </c>
      <c r="C33" s="225">
        <v>43883</v>
      </c>
      <c r="D33" s="45" t="s">
        <v>642</v>
      </c>
      <c r="E33" s="55"/>
      <c r="F33" s="106"/>
      <c r="G33" s="101"/>
    </row>
    <row r="34" spans="1:7">
      <c r="A34" s="43"/>
      <c r="B34" s="140" t="s">
        <v>641</v>
      </c>
      <c r="C34" s="225">
        <v>43883</v>
      </c>
      <c r="D34" s="45" t="s">
        <v>642</v>
      </c>
      <c r="E34" s="55"/>
      <c r="F34" s="104"/>
      <c r="G34" s="105"/>
    </row>
    <row r="35" spans="1:7" ht="43.2">
      <c r="A35" s="86"/>
      <c r="B35" s="141" t="s">
        <v>643</v>
      </c>
      <c r="C35" s="61"/>
      <c r="D35" s="72" t="s">
        <v>647</v>
      </c>
      <c r="E35" s="55"/>
      <c r="F35" s="104"/>
      <c r="G35" s="105"/>
    </row>
    <row r="36" spans="1:7">
      <c r="A36" s="107" t="s">
        <v>6</v>
      </c>
      <c r="B36" s="107" t="s">
        <v>6</v>
      </c>
      <c r="C36" s="107" t="s">
        <v>6</v>
      </c>
      <c r="D36" s="107" t="s">
        <v>6</v>
      </c>
      <c r="E36" s="107" t="s">
        <v>6</v>
      </c>
      <c r="F36" s="107" t="s">
        <v>6</v>
      </c>
      <c r="G36" s="107" t="s">
        <v>6</v>
      </c>
    </row>
    <row r="37" spans="1:7">
      <c r="A37" s="264" t="s">
        <v>62</v>
      </c>
      <c r="B37" s="265"/>
      <c r="C37" s="266"/>
      <c r="E37" s="108"/>
      <c r="F37" s="108"/>
      <c r="G37" s="103"/>
    </row>
    <row r="38" spans="1:7">
      <c r="A38" s="36"/>
      <c r="B38" s="136" t="s">
        <v>61</v>
      </c>
      <c r="C38" s="30"/>
      <c r="D38" s="109"/>
      <c r="E38" s="110"/>
      <c r="F38" s="110"/>
      <c r="G38" s="110"/>
    </row>
    <row r="39" spans="1:7">
      <c r="A39" s="43"/>
      <c r="B39" s="138" t="s">
        <v>644</v>
      </c>
      <c r="C39" s="30"/>
      <c r="D39" s="109"/>
      <c r="E39" s="110"/>
      <c r="F39" s="110"/>
      <c r="G39" s="110"/>
    </row>
    <row r="40" spans="1:7">
      <c r="A40" s="43"/>
      <c r="B40" s="136" t="s">
        <v>645</v>
      </c>
      <c r="C40" s="226">
        <v>43883</v>
      </c>
      <c r="D40" s="109"/>
      <c r="E40" s="111"/>
      <c r="F40" s="111"/>
      <c r="G40" s="111"/>
    </row>
    <row r="41" spans="1:7">
      <c r="A41" s="142"/>
      <c r="B41" s="145" t="s">
        <v>646</v>
      </c>
      <c r="C41" s="219">
        <v>43883</v>
      </c>
      <c r="D41" s="109"/>
      <c r="E41" s="111"/>
      <c r="F41" s="111"/>
      <c r="G41" s="111"/>
    </row>
    <row r="42" spans="1:7">
      <c r="A42" s="173" t="s">
        <v>6</v>
      </c>
      <c r="B42" s="173" t="s">
        <v>6</v>
      </c>
      <c r="C42" s="173" t="s">
        <v>6</v>
      </c>
      <c r="D42" s="167"/>
      <c r="E42" s="174"/>
      <c r="F42" s="167"/>
      <c r="G42" s="167"/>
    </row>
    <row r="43" spans="1:7">
      <c r="E43" s="175"/>
    </row>
  </sheetData>
  <mergeCells count="36">
    <mergeCell ref="D15:E15"/>
    <mergeCell ref="D16:E16"/>
    <mergeCell ref="D17:E17"/>
    <mergeCell ref="D18:E18"/>
    <mergeCell ref="D19:E19"/>
    <mergeCell ref="A30:E30"/>
    <mergeCell ref="D31:E31"/>
    <mergeCell ref="A37:C37"/>
    <mergeCell ref="D26:E26"/>
    <mergeCell ref="D27:E27"/>
    <mergeCell ref="D28:E28"/>
    <mergeCell ref="A22:E22"/>
    <mergeCell ref="D23:E23"/>
    <mergeCell ref="D24:E24"/>
    <mergeCell ref="D25:E25"/>
    <mergeCell ref="B19:C19"/>
    <mergeCell ref="B17:C17"/>
    <mergeCell ref="B18:C18"/>
    <mergeCell ref="B16:C16"/>
    <mergeCell ref="B11:C11"/>
    <mergeCell ref="B12:C12"/>
    <mergeCell ref="B13:C13"/>
    <mergeCell ref="B14:C14"/>
    <mergeCell ref="B15:C15"/>
    <mergeCell ref="A10:E10"/>
    <mergeCell ref="D11:E11"/>
    <mergeCell ref="D12:E12"/>
    <mergeCell ref="D13:E13"/>
    <mergeCell ref="D14:E14"/>
    <mergeCell ref="C7:E7"/>
    <mergeCell ref="C8:E8"/>
    <mergeCell ref="C2:E2"/>
    <mergeCell ref="C3:E3"/>
    <mergeCell ref="C4:E4"/>
    <mergeCell ref="C5:E5"/>
    <mergeCell ref="C6:E6"/>
  </mergeCells>
  <conditionalFormatting sqref="D23:E28 C31:C35 E33:E35 C38:C41">
    <cfRule type="containsBlanks" dxfId="17" priority="2">
      <formula>LEN(TRIM(C23))=0</formula>
    </cfRule>
  </conditionalFormatting>
  <conditionalFormatting sqref="B2 C3:E8 D11:E19">
    <cfRule type="containsBlanks" dxfId="16" priority="1">
      <formula>LEN(TRIM(B2))=0</formula>
    </cfRule>
  </conditionalFormatting>
  <dataValidations count="7">
    <dataValidation type="list" allowBlank="1" showInputMessage="1" sqref="E38:G38" xr:uid="{00000000-0002-0000-1800-000000000000}">
      <formula1>YesNo</formula1>
    </dataValidation>
    <dataValidation allowBlank="1" showErrorMessage="1" sqref="A10:A19 A22:A28 B11:B19 D13 A2:B8 C2:C4 C7:C8 B23:B28" xr:uid="{00000000-0002-0000-1800-000001000000}"/>
    <dataValidation type="list" allowBlank="1" sqref="D16:D18 D23 D26 C35 E35 C38" xr:uid="{00000000-0002-0000-1800-000002000000}">
      <formula1>YesNo</formula1>
    </dataValidation>
    <dataValidation type="list" allowBlank="1" sqref="D11" xr:uid="{00000000-0002-0000-1800-000003000000}">
      <formula1>TaserManufacturer</formula1>
    </dataValidation>
    <dataValidation type="list" allowBlank="1" showErrorMessage="1" sqref="C5" xr:uid="{00000000-0002-0000-1800-000004000000}">
      <formula1>PackagingType</formula1>
    </dataValidation>
    <dataValidation type="list" allowBlank="1" sqref="C6" xr:uid="{00000000-0002-0000-1800-000005000000}">
      <formula1>PackagingSeal</formula1>
    </dataValidation>
    <dataValidation allowBlank="1" sqref="G23:G28 E32 C31:C34 A30:A35 D31:D35 B31:B35 B38:B41 C39:C41" xr:uid="{00000000-0002-0000-1800-000006000000}"/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1"/>
  <dimension ref="A1:H49"/>
  <sheetViews>
    <sheetView topLeftCell="A19" workbookViewId="0">
      <selection activeCell="J4" sqref="J4"/>
    </sheetView>
  </sheetViews>
  <sheetFormatPr defaultColWidth="8.89453125" defaultRowHeight="14.4"/>
  <cols>
    <col min="1" max="1" width="8.89453125" style="91"/>
    <col min="2" max="2" width="23.41796875" style="91" customWidth="1"/>
    <col min="3" max="3" width="26.41796875" style="91" customWidth="1"/>
    <col min="4" max="7" width="8.89453125" style="91"/>
    <col min="8" max="8" width="33.1015625" style="91" customWidth="1"/>
    <col min="9" max="9" width="18.3125" style="91" customWidth="1"/>
    <col min="10" max="10" width="28.89453125" style="91" customWidth="1"/>
    <col min="11" max="16384" width="8.89453125" style="91"/>
  </cols>
  <sheetData>
    <row r="1" spans="1:4">
      <c r="A1" s="133" t="s">
        <v>28</v>
      </c>
      <c r="B1" s="62"/>
      <c r="C1" s="306"/>
      <c r="D1" s="307"/>
    </row>
    <row r="2" spans="1:4">
      <c r="A2" s="36"/>
      <c r="B2" s="136" t="s">
        <v>580</v>
      </c>
      <c r="C2" s="320">
        <v>43912</v>
      </c>
      <c r="D2" s="321"/>
    </row>
    <row r="3" spans="1:4">
      <c r="A3" s="43"/>
      <c r="B3" s="136" t="s">
        <v>581</v>
      </c>
      <c r="C3" s="291"/>
      <c r="D3" s="293"/>
    </row>
    <row r="4" spans="1:4" ht="28.8">
      <c r="A4" s="43"/>
      <c r="B4" s="141" t="s">
        <v>583</v>
      </c>
      <c r="C4" s="308"/>
      <c r="D4" s="309"/>
    </row>
    <row r="5" spans="1:4" ht="22.95" customHeight="1">
      <c r="A5" s="43"/>
      <c r="B5" s="140" t="s">
        <v>582</v>
      </c>
      <c r="C5" s="280"/>
      <c r="D5" s="281"/>
    </row>
    <row r="6" spans="1:4" ht="22.95" customHeight="1">
      <c r="A6" s="71"/>
      <c r="B6" s="145" t="s">
        <v>63</v>
      </c>
      <c r="C6" s="280"/>
      <c r="D6" s="281"/>
    </row>
    <row r="7" spans="1:4" ht="22.95" customHeight="1">
      <c r="A7" s="71"/>
      <c r="B7" s="145" t="s">
        <v>584</v>
      </c>
      <c r="C7" s="280"/>
      <c r="D7" s="281"/>
    </row>
    <row r="8" spans="1:4" ht="22.95" customHeight="1">
      <c r="A8" s="71"/>
      <c r="B8" s="145" t="s">
        <v>585</v>
      </c>
      <c r="C8" s="280"/>
      <c r="D8" s="281"/>
    </row>
    <row r="9" spans="1:4" ht="22.95" customHeight="1">
      <c r="A9" s="86"/>
      <c r="B9" s="145" t="s">
        <v>586</v>
      </c>
      <c r="C9" s="280"/>
      <c r="D9" s="281"/>
    </row>
    <row r="10" spans="1:4">
      <c r="A10" s="154" t="s">
        <v>6</v>
      </c>
      <c r="B10" s="154" t="s">
        <v>6</v>
      </c>
      <c r="C10" s="154" t="s">
        <v>6</v>
      </c>
    </row>
    <row r="14" spans="1:4">
      <c r="A14" s="264" t="s">
        <v>496</v>
      </c>
      <c r="B14" s="265"/>
      <c r="C14" s="265"/>
      <c r="D14" s="132"/>
    </row>
    <row r="15" spans="1:4">
      <c r="A15" s="36"/>
      <c r="B15" s="136" t="s">
        <v>497</v>
      </c>
      <c r="C15" s="327">
        <v>43912</v>
      </c>
      <c r="D15" s="328"/>
    </row>
    <row r="16" spans="1:4">
      <c r="A16" s="43"/>
      <c r="B16" s="136" t="s">
        <v>498</v>
      </c>
      <c r="C16" s="291"/>
      <c r="D16" s="293"/>
    </row>
    <row r="17" spans="1:4" ht="28.8">
      <c r="A17" s="43"/>
      <c r="B17" s="141" t="s">
        <v>587</v>
      </c>
      <c r="C17" s="308"/>
      <c r="D17" s="309"/>
    </row>
    <row r="18" spans="1:4" ht="22.95" customHeight="1">
      <c r="A18" s="43"/>
      <c r="B18" s="140" t="s">
        <v>499</v>
      </c>
      <c r="C18" s="280"/>
      <c r="D18" s="281"/>
    </row>
    <row r="19" spans="1:4" ht="22.95" customHeight="1">
      <c r="A19" s="71"/>
      <c r="B19" s="145" t="s">
        <v>500</v>
      </c>
      <c r="C19" s="280"/>
      <c r="D19" s="281"/>
    </row>
    <row r="20" spans="1:4" ht="22.95" customHeight="1">
      <c r="A20" s="71"/>
      <c r="B20" s="145" t="s">
        <v>501</v>
      </c>
      <c r="C20" s="280"/>
      <c r="D20" s="281"/>
    </row>
    <row r="21" spans="1:4" ht="22.95" customHeight="1">
      <c r="A21" s="71"/>
      <c r="B21" s="145" t="s">
        <v>502</v>
      </c>
      <c r="C21" s="280"/>
      <c r="D21" s="281"/>
    </row>
    <row r="22" spans="1:4" ht="22.95" customHeight="1">
      <c r="A22" s="71"/>
      <c r="B22" s="145" t="s">
        <v>588</v>
      </c>
      <c r="C22" s="280"/>
      <c r="D22" s="281"/>
    </row>
    <row r="23" spans="1:4" ht="22.95" customHeight="1">
      <c r="A23" s="86"/>
      <c r="B23" s="145" t="s">
        <v>503</v>
      </c>
      <c r="C23" s="280"/>
      <c r="D23" s="281"/>
    </row>
    <row r="24" spans="1:4">
      <c r="A24" s="154" t="s">
        <v>6</v>
      </c>
      <c r="B24" s="154" t="s">
        <v>6</v>
      </c>
      <c r="C24" s="154" t="s">
        <v>6</v>
      </c>
      <c r="D24" s="154" t="s">
        <v>6</v>
      </c>
    </row>
    <row r="28" spans="1:4">
      <c r="A28" s="264" t="s">
        <v>504</v>
      </c>
      <c r="B28" s="265"/>
      <c r="C28" s="265"/>
      <c r="D28" s="132"/>
    </row>
    <row r="29" spans="1:4">
      <c r="A29" s="36"/>
      <c r="B29" s="136" t="s">
        <v>497</v>
      </c>
      <c r="C29" s="327">
        <v>43912</v>
      </c>
      <c r="D29" s="328"/>
    </row>
    <row r="30" spans="1:4">
      <c r="A30" s="43"/>
      <c r="B30" s="136" t="s">
        <v>495</v>
      </c>
      <c r="C30" s="291"/>
      <c r="D30" s="293"/>
    </row>
    <row r="31" spans="1:4">
      <c r="A31" s="43"/>
      <c r="B31" s="141" t="s">
        <v>500</v>
      </c>
      <c r="C31" s="308"/>
      <c r="D31" s="309"/>
    </row>
    <row r="32" spans="1:4" ht="22.95" customHeight="1">
      <c r="A32" s="43"/>
      <c r="B32" s="140" t="s">
        <v>501</v>
      </c>
      <c r="C32" s="280"/>
      <c r="D32" s="281"/>
    </row>
    <row r="33" spans="1:8" ht="22.95" customHeight="1">
      <c r="A33" s="71"/>
      <c r="B33" s="145" t="s">
        <v>588</v>
      </c>
      <c r="C33" s="280"/>
      <c r="D33" s="281"/>
    </row>
    <row r="34" spans="1:8" ht="22.95" customHeight="1">
      <c r="A34" s="86"/>
      <c r="B34" s="145" t="s">
        <v>505</v>
      </c>
      <c r="C34" s="280"/>
      <c r="D34" s="281"/>
    </row>
    <row r="35" spans="1:8">
      <c r="A35" s="154" t="s">
        <v>6</v>
      </c>
      <c r="B35" s="154" t="s">
        <v>6</v>
      </c>
      <c r="C35" s="154" t="s">
        <v>6</v>
      </c>
      <c r="D35" s="154" t="s">
        <v>6</v>
      </c>
    </row>
    <row r="37" spans="1:8">
      <c r="A37" s="264" t="s">
        <v>64</v>
      </c>
      <c r="B37" s="265"/>
      <c r="C37" s="266"/>
    </row>
    <row r="38" spans="1:8">
      <c r="A38" s="36"/>
      <c r="B38" s="136" t="s">
        <v>578</v>
      </c>
      <c r="C38" s="225">
        <v>43909</v>
      </c>
    </row>
    <row r="39" spans="1:8">
      <c r="A39" s="43"/>
      <c r="B39" s="138" t="s">
        <v>579</v>
      </c>
      <c r="C39" s="225">
        <v>43909</v>
      </c>
    </row>
    <row r="40" spans="1:8">
      <c r="A40" s="142"/>
      <c r="B40" s="137" t="str">
        <f>IF(C38&gt;C39,"DVR is ahead by","DVR is behind by")</f>
        <v>DVR is behind by</v>
      </c>
      <c r="C40" s="227" t="str">
        <f>IF(C38&gt;C39,INT(C38-C39)&amp;" days "&amp;TEXT(C38-C39,"hh ""h ""mm ""m ""ss ""s """),INT(C39-C38)&amp;" days "&amp;TEXT(C39-C38,"hh ""h ""mm ""m ""ss ""s """))</f>
        <v xml:space="preserve">0 days 00 h 00 m 00 s </v>
      </c>
    </row>
    <row r="41" spans="1:8">
      <c r="A41" s="154" t="s">
        <v>6</v>
      </c>
      <c r="B41" s="154" t="s">
        <v>6</v>
      </c>
      <c r="C41" s="154" t="s">
        <v>6</v>
      </c>
      <c r="D41" s="154" t="s">
        <v>6</v>
      </c>
      <c r="E41" s="97"/>
      <c r="F41" s="97"/>
      <c r="G41" s="97"/>
      <c r="H41" s="97"/>
    </row>
    <row r="42" spans="1:8">
      <c r="F42" s="97"/>
      <c r="G42" s="63"/>
      <c r="H42" s="63"/>
    </row>
    <row r="43" spans="1:8">
      <c r="F43" s="150" t="s">
        <v>6</v>
      </c>
      <c r="G43" s="150" t="s">
        <v>6</v>
      </c>
      <c r="H43" s="150" t="s">
        <v>6</v>
      </c>
    </row>
    <row r="44" spans="1:8">
      <c r="A44" s="264" t="s">
        <v>33</v>
      </c>
      <c r="B44" s="265"/>
      <c r="C44" s="266"/>
    </row>
    <row r="45" spans="1:8">
      <c r="A45" s="36"/>
      <c r="B45" s="136" t="s">
        <v>532</v>
      </c>
      <c r="C45" s="30"/>
      <c r="D45" s="112"/>
    </row>
    <row r="46" spans="1:8">
      <c r="A46" s="43"/>
      <c r="B46" s="138" t="s">
        <v>534</v>
      </c>
      <c r="C46" s="30"/>
      <c r="D46" s="113"/>
    </row>
    <row r="47" spans="1:8">
      <c r="A47" s="43"/>
      <c r="B47" s="136" t="s">
        <v>533</v>
      </c>
      <c r="C47" s="93"/>
      <c r="D47" s="112"/>
    </row>
    <row r="48" spans="1:8">
      <c r="A48" s="142"/>
      <c r="B48" s="145" t="s">
        <v>571</v>
      </c>
      <c r="C48" s="219">
        <v>43909</v>
      </c>
      <c r="D48" s="114"/>
    </row>
    <row r="49" spans="1:4">
      <c r="A49" s="150" t="s">
        <v>6</v>
      </c>
      <c r="B49" s="150" t="s">
        <v>6</v>
      </c>
      <c r="C49" s="150" t="s">
        <v>6</v>
      </c>
      <c r="D49" s="154" t="s">
        <v>6</v>
      </c>
    </row>
  </sheetData>
  <mergeCells count="28">
    <mergeCell ref="A44:C44"/>
    <mergeCell ref="A37:C37"/>
    <mergeCell ref="C1:D1"/>
    <mergeCell ref="C2:D2"/>
    <mergeCell ref="C3:D3"/>
    <mergeCell ref="C4:D4"/>
    <mergeCell ref="A14:C14"/>
    <mergeCell ref="A28:C28"/>
    <mergeCell ref="C5:D5"/>
    <mergeCell ref="C6:D6"/>
    <mergeCell ref="C7:D7"/>
    <mergeCell ref="C8:D8"/>
    <mergeCell ref="C9:D9"/>
    <mergeCell ref="C29:D29"/>
    <mergeCell ref="C15:D15"/>
    <mergeCell ref="C16:D16"/>
    <mergeCell ref="C17:D17"/>
    <mergeCell ref="C18:D18"/>
    <mergeCell ref="C19:D19"/>
    <mergeCell ref="C20:D20"/>
    <mergeCell ref="C21:D21"/>
    <mergeCell ref="C33:D33"/>
    <mergeCell ref="C34:D34"/>
    <mergeCell ref="C22:D22"/>
    <mergeCell ref="C23:D23"/>
    <mergeCell ref="C30:D30"/>
    <mergeCell ref="C31:D31"/>
    <mergeCell ref="C32:D32"/>
  </mergeCells>
  <conditionalFormatting sqref="C15:C23 C29:C34">
    <cfRule type="containsBlanks" dxfId="15" priority="3">
      <formula>LEN(TRIM(C15))=0</formula>
    </cfRule>
  </conditionalFormatting>
  <conditionalFormatting sqref="B1 C2:D4 C5:C9">
    <cfRule type="containsBlanks" dxfId="14" priority="2">
      <formula>LEN(TRIM(B1))=0</formula>
    </cfRule>
  </conditionalFormatting>
  <conditionalFormatting sqref="C38:C40 C45:C48">
    <cfRule type="containsBlanks" dxfId="13" priority="1">
      <formula>LEN(TRIM(C38))=0</formula>
    </cfRule>
  </conditionalFormatting>
  <dataValidations count="12">
    <dataValidation allowBlank="1" showInputMessage="1" showErrorMessage="1" promptTitle="Packaging" prompt="Choose seal" sqref="G42" xr:uid="{00000000-0002-0000-1900-000000000000}"/>
    <dataValidation allowBlank="1" showErrorMessage="1" sqref="C46 C48 C38:C40 C9 C2:C4 C23 C16:C17 C28:D28 A28:B34 C29:C30 C34" xr:uid="{00000000-0002-0000-1900-000001000000}"/>
    <dataValidation type="list" allowBlank="1" showErrorMessage="1" sqref="C45" xr:uid="{00000000-0002-0000-1900-000002000000}">
      <formula1>Evidence</formula1>
    </dataValidation>
    <dataValidation type="list" allowBlank="1" showErrorMessage="1" sqref="C47" xr:uid="{00000000-0002-0000-1900-000003000000}">
      <formula1>RecoveredMediaTypes</formula1>
    </dataValidation>
    <dataValidation type="list" allowBlank="1" showErrorMessage="1" sqref="C5 C18" xr:uid="{00000000-0002-0000-1900-000004000000}">
      <formula1>PackagingType</formula1>
    </dataValidation>
    <dataValidation type="list" allowBlank="1" showErrorMessage="1" sqref="C6 C8 C21" xr:uid="{00000000-0002-0000-1900-000005000000}">
      <formula1>YesNo</formula1>
    </dataValidation>
    <dataValidation type="list" allowBlank="1" showErrorMessage="1" sqref="C7" xr:uid="{00000000-0002-0000-1900-000006000000}">
      <formula1>PackagingSeal</formula1>
    </dataValidation>
    <dataValidation allowBlank="1" sqref="B2:B9 B15:B23 B45:B48" xr:uid="{00000000-0002-0000-1900-000007000000}"/>
    <dataValidation allowBlank="1" promptTitle="Packaging" prompt="Choose seal" sqref="B38" xr:uid="{00000000-0002-0000-1900-000008000000}"/>
    <dataValidation type="list" allowBlank="1" showInputMessage="1" showErrorMessage="1" sqref="C31:D31 C19" xr:uid="{00000000-0002-0000-1900-000009000000}">
      <formula1>HashSoftware</formula1>
    </dataValidation>
    <dataValidation type="list" allowBlank="1" showInputMessage="1" showErrorMessage="1" sqref="C20 C32" xr:uid="{00000000-0002-0000-1900-00000A000000}">
      <formula1>Hash</formula1>
    </dataValidation>
    <dataValidation type="list" allowBlank="1" showInputMessage="1" showErrorMessage="1" sqref="C22 C33" xr:uid="{00000000-0002-0000-1900-00000B000000}">
      <formula1>Location</formula1>
    </dataValidation>
  </dataValidation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3"/>
  <dimension ref="A2:D26"/>
  <sheetViews>
    <sheetView workbookViewId="0">
      <selection activeCell="I1" sqref="I1"/>
    </sheetView>
  </sheetViews>
  <sheetFormatPr defaultColWidth="8.89453125" defaultRowHeight="14.4"/>
  <cols>
    <col min="1" max="1" width="17" style="91" customWidth="1"/>
    <col min="2" max="2" width="23" style="91" customWidth="1"/>
    <col min="3" max="3" width="28.68359375" style="91" customWidth="1"/>
    <col min="4" max="4" width="19.68359375" style="91" customWidth="1"/>
    <col min="5" max="5" width="22.41796875" style="91" customWidth="1"/>
    <col min="6" max="6" width="21.41796875" style="91" customWidth="1"/>
    <col min="7" max="16384" width="8.89453125" style="91"/>
  </cols>
  <sheetData>
    <row r="2" spans="1:4" ht="15" customHeight="1">
      <c r="A2" s="133" t="s">
        <v>724</v>
      </c>
      <c r="B2" s="135"/>
      <c r="C2" s="140" t="s">
        <v>65</v>
      </c>
      <c r="D2" s="212">
        <v>43913</v>
      </c>
    </row>
    <row r="3" spans="1:4">
      <c r="A3" s="36"/>
      <c r="B3" s="136" t="s">
        <v>549</v>
      </c>
      <c r="C3" s="140" t="s">
        <v>550</v>
      </c>
      <c r="D3" s="330" t="s">
        <v>554</v>
      </c>
    </row>
    <row r="4" spans="1:4">
      <c r="A4" s="43"/>
      <c r="B4" s="42"/>
      <c r="C4" s="32"/>
      <c r="D4" s="331"/>
    </row>
    <row r="5" spans="1:4">
      <c r="A5" s="43"/>
      <c r="B5" s="140" t="s">
        <v>552</v>
      </c>
      <c r="C5" s="140" t="s">
        <v>553</v>
      </c>
      <c r="D5" s="332"/>
    </row>
    <row r="6" spans="1:4" ht="15" customHeight="1">
      <c r="A6" s="43"/>
      <c r="B6" s="205"/>
      <c r="C6" s="51"/>
      <c r="D6" s="333"/>
    </row>
    <row r="7" spans="1:4" ht="14.4" customHeight="1">
      <c r="A7" s="142"/>
      <c r="B7" s="45" t="s">
        <v>551</v>
      </c>
      <c r="C7" s="280"/>
      <c r="D7" s="329"/>
    </row>
    <row r="8" spans="1:4" ht="15" customHeight="1">
      <c r="A8" s="150" t="s">
        <v>6</v>
      </c>
      <c r="B8" s="150" t="s">
        <v>6</v>
      </c>
      <c r="C8" s="150" t="s">
        <v>6</v>
      </c>
      <c r="D8" s="150" t="s">
        <v>6</v>
      </c>
    </row>
    <row r="9" spans="1:4">
      <c r="A9" s="133" t="s">
        <v>66</v>
      </c>
      <c r="B9" s="134"/>
      <c r="C9" s="140" t="s">
        <v>67</v>
      </c>
      <c r="D9" s="212">
        <v>43913</v>
      </c>
    </row>
    <row r="10" spans="1:4">
      <c r="A10" s="36"/>
      <c r="B10" s="136" t="s">
        <v>11</v>
      </c>
      <c r="C10" s="136" t="s">
        <v>555</v>
      </c>
      <c r="D10" s="326"/>
    </row>
    <row r="11" spans="1:4" ht="15.75" customHeight="1">
      <c r="A11" s="43"/>
      <c r="B11" s="42"/>
      <c r="C11" s="32"/>
      <c r="D11" s="331"/>
    </row>
    <row r="12" spans="1:4" ht="15" customHeight="1">
      <c r="A12" s="43"/>
      <c r="B12" s="140" t="s">
        <v>556</v>
      </c>
      <c r="C12" s="140" t="s">
        <v>557</v>
      </c>
      <c r="D12" s="140" t="s">
        <v>666</v>
      </c>
    </row>
    <row r="13" spans="1:4">
      <c r="A13" s="43"/>
      <c r="B13" s="205"/>
      <c r="C13" s="51"/>
      <c r="D13" s="209"/>
    </row>
    <row r="14" spans="1:4" ht="14.4" customHeight="1">
      <c r="A14" s="142"/>
      <c r="B14" s="45" t="s">
        <v>551</v>
      </c>
      <c r="C14" s="280"/>
      <c r="D14" s="329"/>
    </row>
    <row r="15" spans="1:4">
      <c r="A15" s="150" t="s">
        <v>6</v>
      </c>
      <c r="B15" s="150" t="s">
        <v>6</v>
      </c>
      <c r="C15" s="150" t="s">
        <v>6</v>
      </c>
      <c r="D15" s="150" t="s">
        <v>6</v>
      </c>
    </row>
    <row r="16" spans="1:4" ht="15" customHeight="1"/>
    <row r="18" spans="1:4">
      <c r="A18" s="233" t="s">
        <v>55</v>
      </c>
      <c r="B18" s="234"/>
      <c r="C18" s="235"/>
    </row>
    <row r="19" spans="1:4">
      <c r="A19" s="36"/>
      <c r="B19" s="291"/>
      <c r="C19" s="293"/>
    </row>
    <row r="20" spans="1:4">
      <c r="A20" s="43"/>
      <c r="B20" s="291" t="s">
        <v>716</v>
      </c>
      <c r="C20" s="293"/>
    </row>
    <row r="21" spans="1:4">
      <c r="A21" s="43"/>
      <c r="B21" s="291" t="s">
        <v>716</v>
      </c>
      <c r="C21" s="293"/>
    </row>
    <row r="22" spans="1:4" ht="15" customHeight="1">
      <c r="A22" s="43"/>
      <c r="B22" s="280"/>
      <c r="C22" s="329"/>
    </row>
    <row r="23" spans="1:4" ht="15" customHeight="1">
      <c r="A23" s="43"/>
      <c r="B23" s="291"/>
      <c r="C23" s="293"/>
    </row>
    <row r="24" spans="1:4">
      <c r="A24" s="43"/>
      <c r="B24" s="291"/>
      <c r="C24" s="293"/>
    </row>
    <row r="25" spans="1:4">
      <c r="A25" s="86"/>
      <c r="B25" s="291"/>
      <c r="C25" s="293"/>
    </row>
    <row r="26" spans="1:4">
      <c r="A26" s="154" t="s">
        <v>6</v>
      </c>
      <c r="B26" s="154" t="s">
        <v>6</v>
      </c>
      <c r="C26" s="154" t="s">
        <v>6</v>
      </c>
      <c r="D26" s="154" t="s">
        <v>6</v>
      </c>
    </row>
  </sheetData>
  <mergeCells count="12">
    <mergeCell ref="C14:D14"/>
    <mergeCell ref="C7:D7"/>
    <mergeCell ref="D3:D4"/>
    <mergeCell ref="D5:D6"/>
    <mergeCell ref="D10:D11"/>
    <mergeCell ref="B24:C24"/>
    <mergeCell ref="B25:C25"/>
    <mergeCell ref="B19:C19"/>
    <mergeCell ref="B20:C20"/>
    <mergeCell ref="B21:C21"/>
    <mergeCell ref="B22:C22"/>
    <mergeCell ref="B23:C23"/>
  </mergeCells>
  <conditionalFormatting sqref="D2 B4:C4 B6:C6 D5:D6 C7 D9 C11 B11:B13 D13 C13:C14">
    <cfRule type="containsBlanks" dxfId="12" priority="3">
      <formula>LEN(TRIM(B2))=0</formula>
    </cfRule>
  </conditionalFormatting>
  <conditionalFormatting sqref="B25:C25">
    <cfRule type="containsBlanks" dxfId="11" priority="1">
      <formula>LEN(TRIM(B25))=0</formula>
    </cfRule>
  </conditionalFormatting>
  <conditionalFormatting sqref="B19:C21 B23:C24 B22">
    <cfRule type="containsBlanks" dxfId="10" priority="2">
      <formula>LEN(TRIM(B19))=0</formula>
    </cfRule>
  </conditionalFormatting>
  <dataValidations count="7">
    <dataValidation allowBlank="1" promptTitle="Enter" prompt="item contents" sqref="D9 D2" xr:uid="{00000000-0002-0000-1A00-000000000000}"/>
    <dataValidation type="list" allowBlank="1" promptTitle="Packaging" prompt="Choose seal" sqref="B13 B4 B6 B11" xr:uid="{00000000-0002-0000-1A00-000001000000}">
      <formula1>AVEquipment</formula1>
    </dataValidation>
    <dataValidation type="list" allowBlank="1" showInputMessage="1" showErrorMessage="1" sqref="C4 C6 C11 C13" xr:uid="{00000000-0002-0000-1A00-000002000000}">
      <formula1>Media</formula1>
    </dataValidation>
    <dataValidation type="list" allowBlank="1" showInputMessage="1" showErrorMessage="1" sqref="D5:D6" xr:uid="{00000000-0002-0000-1A00-000003000000}">
      <formula1>AVConnectionType</formula1>
    </dataValidation>
    <dataValidation type="list" allowBlank="1" showInputMessage="1" showErrorMessage="1" sqref="D13" xr:uid="{00000000-0002-0000-1A00-000004000000}">
      <formula1>YesNo</formula1>
    </dataValidation>
    <dataValidation allowBlank="1" promptTitle="Packaging" prompt="Choose seal" sqref="C2 B3:C3 B7 B10 B14 C9:C10" xr:uid="{00000000-0002-0000-1A00-000005000000}"/>
    <dataValidation type="list" allowBlank="1" sqref="B19:B25 C19:C21 C23:C25" xr:uid="{00000000-0002-0000-1A00-000006000000}">
      <formula1>AllAVSoftware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/>
  <dimension ref="A2:D22"/>
  <sheetViews>
    <sheetView zoomScaleNormal="100" workbookViewId="0">
      <selection activeCell="F10" sqref="F10"/>
    </sheetView>
  </sheetViews>
  <sheetFormatPr defaultColWidth="8.89453125" defaultRowHeight="14.4"/>
  <cols>
    <col min="1" max="1" width="8.41796875" style="91" customWidth="1"/>
    <col min="2" max="2" width="11.5234375" style="91" customWidth="1"/>
    <col min="3" max="3" width="19.3125" style="91" customWidth="1"/>
    <col min="4" max="4" width="32.41796875" style="91" customWidth="1"/>
    <col min="5" max="6" width="8.89453125" style="91"/>
    <col min="7" max="7" width="28.1015625" style="91" customWidth="1"/>
    <col min="8" max="16384" width="8.89453125" style="91"/>
  </cols>
  <sheetData>
    <row r="2" spans="1:4">
      <c r="A2" s="133" t="s">
        <v>28</v>
      </c>
      <c r="B2" s="85"/>
      <c r="C2" s="127" t="s">
        <v>535</v>
      </c>
      <c r="D2" s="212">
        <v>43909</v>
      </c>
    </row>
    <row r="3" spans="1:4">
      <c r="A3" s="65"/>
      <c r="B3" s="35" t="s">
        <v>30</v>
      </c>
      <c r="C3" s="128" t="s">
        <v>343</v>
      </c>
      <c r="D3" s="330" t="s">
        <v>10</v>
      </c>
    </row>
    <row r="4" spans="1:4">
      <c r="A4" s="71"/>
      <c r="B4" s="43"/>
      <c r="C4" s="126" t="s">
        <v>665</v>
      </c>
      <c r="D4" s="334"/>
    </row>
    <row r="5" spans="1:4">
      <c r="A5" s="71"/>
      <c r="B5" s="43"/>
      <c r="C5" s="129"/>
      <c r="D5" s="228"/>
    </row>
    <row r="6" spans="1:4">
      <c r="A6" s="71"/>
      <c r="B6" s="125"/>
      <c r="C6" s="130"/>
      <c r="D6" s="146"/>
    </row>
    <row r="7" spans="1:4">
      <c r="A7" s="71"/>
      <c r="B7" s="43"/>
      <c r="C7" s="129"/>
      <c r="D7" s="42"/>
    </row>
    <row r="8" spans="1:4">
      <c r="A8" s="71"/>
      <c r="B8" s="125"/>
      <c r="C8" s="130"/>
      <c r="D8" s="146"/>
    </row>
    <row r="9" spans="1:4">
      <c r="A9" s="71"/>
      <c r="B9" s="43"/>
      <c r="C9" s="129"/>
      <c r="D9" s="42"/>
    </row>
    <row r="10" spans="1:4">
      <c r="A10" s="71"/>
      <c r="B10" s="125"/>
      <c r="C10" s="130"/>
      <c r="D10" s="146"/>
    </row>
    <row r="11" spans="1:4">
      <c r="A11" s="71"/>
      <c r="B11" s="43"/>
      <c r="C11" s="129"/>
      <c r="D11" s="42"/>
    </row>
    <row r="12" spans="1:4">
      <c r="A12" s="71"/>
      <c r="B12" s="125"/>
      <c r="C12" s="130"/>
      <c r="D12" s="146"/>
    </row>
    <row r="13" spans="1:4">
      <c r="A13" s="71"/>
      <c r="B13" s="43"/>
      <c r="C13" s="129"/>
      <c r="D13" s="42"/>
    </row>
    <row r="14" spans="1:4">
      <c r="A14" s="71"/>
      <c r="B14" s="125"/>
      <c r="C14" s="130"/>
      <c r="D14" s="146"/>
    </row>
    <row r="15" spans="1:4">
      <c r="A15" s="71"/>
      <c r="B15" s="43"/>
      <c r="C15" s="129"/>
      <c r="D15" s="42"/>
    </row>
    <row r="16" spans="1:4">
      <c r="A16" s="71"/>
      <c r="B16" s="125"/>
      <c r="C16" s="130"/>
      <c r="D16" s="146"/>
    </row>
    <row r="17" spans="1:4">
      <c r="A17" s="71"/>
      <c r="B17" s="43"/>
      <c r="C17" s="129"/>
      <c r="D17" s="42"/>
    </row>
    <row r="18" spans="1:4">
      <c r="A18" s="71"/>
      <c r="B18" s="125"/>
      <c r="C18" s="130"/>
      <c r="D18" s="146"/>
    </row>
    <row r="19" spans="1:4">
      <c r="A19" s="71"/>
      <c r="B19" s="43"/>
      <c r="C19" s="129"/>
      <c r="D19" s="42"/>
    </row>
    <row r="20" spans="1:4">
      <c r="A20" s="71"/>
      <c r="B20" s="125"/>
      <c r="C20" s="130"/>
      <c r="D20" s="146"/>
    </row>
    <row r="21" spans="1:4">
      <c r="A21" s="131" t="s">
        <v>6</v>
      </c>
      <c r="B21" s="131" t="s">
        <v>6</v>
      </c>
      <c r="C21" s="129"/>
      <c r="D21" s="42"/>
    </row>
    <row r="22" spans="1:4">
      <c r="A22" s="154" t="s">
        <v>6</v>
      </c>
      <c r="B22" s="154" t="s">
        <v>6</v>
      </c>
      <c r="C22" s="154" t="s">
        <v>6</v>
      </c>
      <c r="D22" s="154" t="s">
        <v>6</v>
      </c>
    </row>
  </sheetData>
  <mergeCells count="1">
    <mergeCell ref="D3:D4"/>
  </mergeCells>
  <conditionalFormatting sqref="B2 D2 C3 C5 C13 C11 C9 C7">
    <cfRule type="containsBlanks" dxfId="9" priority="3">
      <formula>LEN(TRIM(B2))=0</formula>
    </cfRule>
  </conditionalFormatting>
  <conditionalFormatting sqref="D21 D19 D17 D15 D13 D11 D9 D7 D5">
    <cfRule type="containsBlanks" dxfId="8" priority="2">
      <formula>LEN(TRIM(D5))=0</formula>
    </cfRule>
  </conditionalFormatting>
  <conditionalFormatting sqref="C15 C17 C19 C21">
    <cfRule type="containsBlanks" dxfId="7" priority="1">
      <formula>LEN(TRIM(C15))=0</formula>
    </cfRule>
  </conditionalFormatting>
  <dataValidations count="4">
    <dataValidation allowBlank="1" sqref="C3:D3 D5:D21 C4:C21 B4:B20" xr:uid="{00000000-0002-0000-1B00-000000000000}"/>
    <dataValidation allowBlank="1" promptTitle="Packaging" prompt="Choose seal" sqref="B3" xr:uid="{00000000-0002-0000-1B00-000001000000}"/>
    <dataValidation allowBlank="1" promptTitle="Enter" prompt="item contents" sqref="C2:D2" xr:uid="{00000000-0002-0000-1B00-000002000000}"/>
    <dataValidation allowBlank="1" promptTitle="Enter" prompt="item number" sqref="B2" xr:uid="{00000000-0002-0000-1B00-000003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G24"/>
  <sheetViews>
    <sheetView workbookViewId="0">
      <selection activeCell="C36" sqref="C36"/>
    </sheetView>
  </sheetViews>
  <sheetFormatPr defaultColWidth="8.89453125" defaultRowHeight="14.4"/>
  <cols>
    <col min="1" max="1" width="21.3125" style="91" customWidth="1"/>
    <col min="2" max="2" width="26.3125" style="91" customWidth="1"/>
    <col min="3" max="3" width="27.1015625" style="91" customWidth="1"/>
    <col min="4" max="4" width="46.3125" style="91" customWidth="1"/>
    <col min="5" max="6" width="8.89453125" style="91"/>
    <col min="7" max="7" width="19" style="91" customWidth="1"/>
    <col min="8" max="16384" width="8.89453125" style="91"/>
  </cols>
  <sheetData>
    <row r="1" spans="1:4">
      <c r="A1" s="149"/>
      <c r="B1" s="149"/>
      <c r="C1" s="149"/>
      <c r="D1" s="149"/>
    </row>
    <row r="2" spans="1:4">
      <c r="B2" s="29" t="s">
        <v>577</v>
      </c>
      <c r="C2" s="55"/>
    </row>
    <row r="3" spans="1:4">
      <c r="A3" s="133" t="s">
        <v>573</v>
      </c>
      <c r="B3" s="135"/>
      <c r="C3" s="29" t="s">
        <v>576</v>
      </c>
      <c r="D3" s="212">
        <v>43912</v>
      </c>
    </row>
    <row r="4" spans="1:4">
      <c r="A4" s="36"/>
      <c r="B4" s="136" t="s">
        <v>11</v>
      </c>
      <c r="C4" s="140" t="s">
        <v>555</v>
      </c>
      <c r="D4" s="29" t="s">
        <v>9</v>
      </c>
    </row>
    <row r="5" spans="1:4">
      <c r="A5" s="43"/>
      <c r="B5" s="42"/>
      <c r="C5" s="32"/>
      <c r="D5" s="229"/>
    </row>
    <row r="6" spans="1:4">
      <c r="A6" s="43"/>
      <c r="B6" s="140" t="s">
        <v>13</v>
      </c>
      <c r="C6" s="140" t="s">
        <v>574</v>
      </c>
      <c r="D6" s="65"/>
    </row>
    <row r="7" spans="1:4">
      <c r="A7" s="43"/>
      <c r="B7" s="205"/>
      <c r="C7" s="51"/>
      <c r="D7" s="86"/>
    </row>
    <row r="8" spans="1:4" ht="14.4" customHeight="1">
      <c r="A8" s="142"/>
      <c r="B8" s="45" t="s">
        <v>551</v>
      </c>
      <c r="C8" s="280"/>
      <c r="D8" s="329"/>
    </row>
    <row r="9" spans="1:4">
      <c r="A9" s="150" t="s">
        <v>6</v>
      </c>
      <c r="B9" s="150" t="s">
        <v>6</v>
      </c>
      <c r="C9" s="150" t="s">
        <v>6</v>
      </c>
      <c r="D9" s="150" t="s">
        <v>6</v>
      </c>
    </row>
    <row r="10" spans="1:4">
      <c r="A10" s="133" t="s">
        <v>678</v>
      </c>
      <c r="B10" s="134"/>
      <c r="C10" s="29" t="s">
        <v>575</v>
      </c>
      <c r="D10" s="212">
        <v>43912</v>
      </c>
    </row>
    <row r="11" spans="1:4">
      <c r="A11" s="36"/>
      <c r="B11" s="136" t="s">
        <v>11</v>
      </c>
      <c r="C11" s="140" t="s">
        <v>13</v>
      </c>
      <c r="D11" s="29" t="s">
        <v>15</v>
      </c>
    </row>
    <row r="12" spans="1:4">
      <c r="A12" s="43"/>
      <c r="B12" s="42"/>
      <c r="C12" s="30"/>
      <c r="D12" s="214"/>
    </row>
    <row r="13" spans="1:4">
      <c r="A13" s="43"/>
      <c r="B13" s="140" t="s">
        <v>512</v>
      </c>
      <c r="C13" s="140" t="s">
        <v>12</v>
      </c>
      <c r="D13" s="29" t="s">
        <v>16</v>
      </c>
    </row>
    <row r="14" spans="1:4">
      <c r="A14" s="43"/>
      <c r="B14" s="205"/>
      <c r="C14" s="31"/>
      <c r="D14" s="147"/>
    </row>
    <row r="15" spans="1:4" ht="14.4" customHeight="1">
      <c r="A15" s="142"/>
      <c r="B15" s="45" t="s">
        <v>551</v>
      </c>
      <c r="C15" s="280"/>
      <c r="D15" s="329"/>
    </row>
    <row r="16" spans="1:4">
      <c r="A16" s="150" t="s">
        <v>6</v>
      </c>
      <c r="B16" s="150" t="s">
        <v>6</v>
      </c>
      <c r="C16" s="150" t="s">
        <v>6</v>
      </c>
      <c r="D16" s="150" t="s">
        <v>6</v>
      </c>
    </row>
    <row r="24" spans="7:7">
      <c r="G24" s="91" t="s">
        <v>709</v>
      </c>
    </row>
  </sheetData>
  <mergeCells count="2">
    <mergeCell ref="C8:D8"/>
    <mergeCell ref="C15:D15"/>
  </mergeCells>
  <conditionalFormatting sqref="C2 B7:C7 B5:D5 C8 D10 B12:D12 B14:D14 C15">
    <cfRule type="containsBlanks" dxfId="6" priority="2">
      <formula>LEN(TRIM(B2))=0</formula>
    </cfRule>
  </conditionalFormatting>
  <conditionalFormatting sqref="D3">
    <cfRule type="containsBlanks" dxfId="5" priority="1">
      <formula>LEN(TRIM(D3))=0</formula>
    </cfRule>
  </conditionalFormatting>
  <dataValidations count="8">
    <dataValidation type="list" allowBlank="1" sqref="D14" xr:uid="{00000000-0002-0000-1C00-000000000000}">
      <formula1>RecoveredMediaTypes</formula1>
    </dataValidation>
    <dataValidation type="list" allowBlank="1" showInputMessage="1" sqref="C12" xr:uid="{00000000-0002-0000-1C00-000001000000}">
      <formula1>AVEquipment</formula1>
    </dataValidation>
    <dataValidation allowBlank="1" promptTitle="Packaging" prompt="Choose seal" sqref="B2 C3 B4:C4 B8 C10 B11 B14:B15" xr:uid="{00000000-0002-0000-1C00-000002000000}"/>
    <dataValidation allowBlank="1" promptTitle="Enter" prompt="item contents" sqref="D10 D3" xr:uid="{00000000-0002-0000-1C00-000003000000}"/>
    <dataValidation type="list" allowBlank="1" promptTitle="Packaging" prompt="Choose seal" sqref="B5 B7 B12" xr:uid="{00000000-0002-0000-1C00-000007000000}">
      <formula1>AVEquipment</formula1>
    </dataValidation>
    <dataValidation allowBlank="1" sqref="C11:D11" xr:uid="{00000000-0002-0000-1C00-000008000000}"/>
    <dataValidation type="list" allowBlank="1" showInputMessage="1" showErrorMessage="1" sqref="C14" xr:uid="{00000000-0002-0000-1C00-000009000000}">
      <formula1>AVEquipment</formula1>
    </dataValidation>
    <dataValidation type="list" allowBlank="1" showInputMessage="1" sqref="C5 C7" xr:uid="{00000000-0002-0000-1C00-00000A000000}">
      <formula1>Media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E4"/>
  <sheetViews>
    <sheetView showGridLines="0" showRowColHeaders="0" showZeros="0" view="pageLayout" zoomScaleNormal="100" workbookViewId="0">
      <selection activeCell="C31" sqref="C31"/>
    </sheetView>
  </sheetViews>
  <sheetFormatPr defaultRowHeight="14.4"/>
  <cols>
    <col min="2" max="2" width="18.68359375" customWidth="1"/>
    <col min="3" max="3" width="28.3125" customWidth="1"/>
    <col min="4" max="4" width="23.5234375" customWidth="1"/>
  </cols>
  <sheetData>
    <row r="1" spans="1:5" ht="15.6">
      <c r="A1" s="2" t="s">
        <v>5</v>
      </c>
      <c r="B1" s="79">
        <f>'Case Information'!E32</f>
        <v>0</v>
      </c>
      <c r="C1" s="8"/>
      <c r="D1" s="52"/>
    </row>
    <row r="2" spans="1:5">
      <c r="A2" s="3" t="s">
        <v>6</v>
      </c>
      <c r="B2" s="3" t="s">
        <v>6</v>
      </c>
      <c r="C2" s="3" t="s">
        <v>6</v>
      </c>
      <c r="D2" s="3" t="s">
        <v>6</v>
      </c>
      <c r="E2" s="3" t="s">
        <v>6</v>
      </c>
    </row>
    <row r="3" spans="1:5" ht="14.7" thickBot="1">
      <c r="A3" s="4" t="s">
        <v>6</v>
      </c>
      <c r="B3" s="4" t="s">
        <v>6</v>
      </c>
      <c r="C3" s="4" t="s">
        <v>6</v>
      </c>
      <c r="D3" s="4" t="s">
        <v>6</v>
      </c>
      <c r="E3" s="4" t="s">
        <v>6</v>
      </c>
    </row>
    <row r="4" spans="1:5" ht="14.7" thickTop="1">
      <c r="A4" s="3" t="s">
        <v>6</v>
      </c>
      <c r="B4" s="3" t="s">
        <v>6</v>
      </c>
      <c r="C4" s="3" t="s">
        <v>6</v>
      </c>
      <c r="D4" s="3" t="s">
        <v>6</v>
      </c>
      <c r="E4" s="3" t="s">
        <v>6</v>
      </c>
    </row>
  </sheetData>
  <pageMargins left="0.5" right="0.5" top="1" bottom="1" header="0.5" footer="0.5"/>
  <pageSetup orientation="portrait" verticalDpi="598" r:id="rId1"/>
  <headerFooter>
    <oddHeader>&amp;L&amp;10North Carolina State Crime Laboratory
Digital Evidence Section&amp;C&amp;"-,Bold"&amp;18Computer Preparation&amp;R&amp;10Version 15
Effective Date: 4/8/2020</oddHeader>
    <oddFooter>&amp;L&amp;10Approved by:
Computer Technical Leader 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0]!PrepInformation">
                <anchor>
                  <from>
                    <xdr:col>2</xdr:col>
                    <xdr:colOff>213360</xdr:colOff>
                    <xdr:row>0</xdr:row>
                    <xdr:rowOff>45720</xdr:rowOff>
                  </from>
                  <to>
                    <xdr:col>3</xdr:col>
                    <xdr:colOff>518160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8"/>
  <dimension ref="A1:E12"/>
  <sheetViews>
    <sheetView workbookViewId="0">
      <selection activeCell="E10" sqref="E10"/>
    </sheetView>
  </sheetViews>
  <sheetFormatPr defaultColWidth="8.89453125" defaultRowHeight="14.4"/>
  <cols>
    <col min="1" max="1" width="23.1015625" style="91" customWidth="1"/>
    <col min="2" max="2" width="19.1015625" style="91" customWidth="1"/>
    <col min="3" max="3" width="19" style="91" customWidth="1"/>
    <col min="4" max="4" width="18.3125" style="91" customWidth="1"/>
    <col min="5" max="5" width="21.68359375" style="91" customWidth="1"/>
    <col min="6" max="6" width="10" style="91" customWidth="1"/>
    <col min="7" max="16384" width="8.89453125" style="91"/>
  </cols>
  <sheetData>
    <row r="1" spans="1:5">
      <c r="A1" s="176" t="s">
        <v>524</v>
      </c>
      <c r="B1" s="98"/>
      <c r="C1" s="177" t="s">
        <v>8</v>
      </c>
      <c r="D1" s="338"/>
      <c r="E1" s="339"/>
    </row>
    <row r="2" spans="1:5">
      <c r="A2" s="176" t="s">
        <v>525</v>
      </c>
      <c r="B2" s="98"/>
      <c r="C2" s="335" t="s">
        <v>526</v>
      </c>
      <c r="D2" s="336"/>
      <c r="E2" s="337"/>
    </row>
    <row r="3" spans="1:5">
      <c r="A3" s="36"/>
      <c r="B3" s="178"/>
      <c r="C3" s="29" t="s">
        <v>68</v>
      </c>
      <c r="D3" s="29" t="s">
        <v>69</v>
      </c>
      <c r="E3" s="29" t="s">
        <v>529</v>
      </c>
    </row>
    <row r="4" spans="1:5">
      <c r="A4" s="43"/>
      <c r="B4" s="179"/>
      <c r="C4" s="92"/>
      <c r="D4" s="92" t="s">
        <v>528</v>
      </c>
      <c r="E4" s="92" t="s">
        <v>530</v>
      </c>
    </row>
    <row r="5" spans="1:5">
      <c r="A5" s="43"/>
      <c r="B5" s="179"/>
      <c r="C5" s="335" t="s">
        <v>70</v>
      </c>
      <c r="D5" s="336"/>
      <c r="E5" s="337"/>
    </row>
    <row r="6" spans="1:5">
      <c r="A6" s="43"/>
      <c r="B6" s="179"/>
      <c r="C6" s="180" t="s">
        <v>71</v>
      </c>
      <c r="D6" s="180" t="s">
        <v>72</v>
      </c>
      <c r="E6" s="29" t="s">
        <v>73</v>
      </c>
    </row>
    <row r="7" spans="1:5">
      <c r="A7" s="43"/>
      <c r="B7" s="179"/>
      <c r="C7" s="32"/>
      <c r="D7" s="181"/>
      <c r="E7" s="181"/>
    </row>
    <row r="8" spans="1:5">
      <c r="A8" s="43"/>
      <c r="B8" s="179"/>
      <c r="C8" s="335" t="s">
        <v>526</v>
      </c>
      <c r="D8" s="336"/>
      <c r="E8" s="337"/>
    </row>
    <row r="9" spans="1:5">
      <c r="A9" s="43"/>
      <c r="B9" s="179"/>
      <c r="C9" s="182" t="s">
        <v>74</v>
      </c>
      <c r="D9" s="183"/>
      <c r="E9" s="180" t="s">
        <v>75</v>
      </c>
    </row>
    <row r="10" spans="1:5">
      <c r="A10" s="43"/>
      <c r="B10" s="179"/>
      <c r="C10" s="184"/>
      <c r="D10" s="148"/>
      <c r="E10" s="92"/>
    </row>
    <row r="11" spans="1:5">
      <c r="A11" s="142"/>
      <c r="B11" s="143"/>
      <c r="C11" s="274" t="s">
        <v>527</v>
      </c>
      <c r="D11" s="311"/>
      <c r="E11" s="115" t="s">
        <v>667</v>
      </c>
    </row>
    <row r="12" spans="1:5">
      <c r="A12" s="150" t="s">
        <v>6</v>
      </c>
      <c r="B12" s="150" t="s">
        <v>6</v>
      </c>
      <c r="C12" s="150" t="s">
        <v>6</v>
      </c>
      <c r="D12" s="150" t="s">
        <v>6</v>
      </c>
      <c r="E12" s="150" t="s">
        <v>6</v>
      </c>
    </row>
  </sheetData>
  <mergeCells count="5">
    <mergeCell ref="C5:E5"/>
    <mergeCell ref="C8:E8"/>
    <mergeCell ref="C11:D11"/>
    <mergeCell ref="D1:E1"/>
    <mergeCell ref="C2:E2"/>
  </mergeCells>
  <conditionalFormatting sqref="E11">
    <cfRule type="containsBlanks" dxfId="4" priority="2">
      <formula>LEN(TRIM(E11))=0</formula>
    </cfRule>
  </conditionalFormatting>
  <conditionalFormatting sqref="B1:B2 D1:E1 C4:E4 C7:E7 C10 E10:E11">
    <cfRule type="containsBlanks" dxfId="3" priority="1">
      <formula>LEN(TRIM(B1))=0</formula>
    </cfRule>
  </conditionalFormatting>
  <dataValidations count="5">
    <dataValidation allowBlank="1" promptTitle="Packaging" prompt="Choose container" sqref="E4" xr:uid="{00000000-0002-0000-1D00-000000000000}"/>
    <dataValidation allowBlank="1" promptTitle="Enter" prompt="item number" sqref="B2 B1" xr:uid="{00000000-0002-0000-1D00-000001000000}"/>
    <dataValidation allowBlank="1" promptTitle="Enter" prompt="item contents" sqref="C1" xr:uid="{00000000-0002-0000-1D00-000002000000}"/>
    <dataValidation allowBlank="1" sqref="D1:E1 C2:E3 C5:E6 C8:E8" xr:uid="{00000000-0002-0000-1D00-000003000000}"/>
    <dataValidation allowBlank="1" promptTitle="Packaging" prompt="Choose seal" sqref="C4 D4" xr:uid="{00000000-0002-0000-1D00-000004000000}"/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/>
  <dimension ref="A2:E35"/>
  <sheetViews>
    <sheetView showZeros="0" view="pageLayout" zoomScaleNormal="100" workbookViewId="0">
      <selection activeCell="C30" sqref="C30"/>
    </sheetView>
  </sheetViews>
  <sheetFormatPr defaultColWidth="8.89453125" defaultRowHeight="14.4"/>
  <cols>
    <col min="1" max="1" width="8.89453125" style="91"/>
    <col min="2" max="2" width="24.89453125" style="91" customWidth="1"/>
    <col min="3" max="3" width="32.1015625" style="91" customWidth="1"/>
    <col min="4" max="4" width="11.89453125" style="91" customWidth="1"/>
    <col min="5" max="16384" width="8.89453125" style="91"/>
  </cols>
  <sheetData>
    <row r="2" spans="1:4">
      <c r="A2" s="264" t="s">
        <v>538</v>
      </c>
      <c r="B2" s="265"/>
      <c r="C2" s="266"/>
    </row>
    <row r="3" spans="1:4">
      <c r="A3" s="36"/>
      <c r="B3" s="35" t="s">
        <v>398</v>
      </c>
      <c r="C3" s="230"/>
      <c r="D3" s="116"/>
    </row>
    <row r="4" spans="1:4">
      <c r="A4" s="43"/>
      <c r="B4" s="34"/>
      <c r="C4" s="231"/>
      <c r="D4" s="116"/>
    </row>
    <row r="5" spans="1:4">
      <c r="A5" s="43"/>
      <c r="B5" s="33"/>
      <c r="C5" s="232"/>
      <c r="D5" s="117"/>
    </row>
    <row r="6" spans="1:4">
      <c r="A6" s="43"/>
      <c r="B6" s="145" t="s">
        <v>399</v>
      </c>
      <c r="C6" s="31"/>
      <c r="D6" s="116"/>
    </row>
    <row r="7" spans="1:4">
      <c r="A7" s="86"/>
      <c r="B7" s="145" t="s">
        <v>539</v>
      </c>
      <c r="C7" s="31"/>
      <c r="D7" s="116"/>
    </row>
    <row r="8" spans="1:4">
      <c r="A8" s="154" t="s">
        <v>6</v>
      </c>
      <c r="B8" s="154" t="s">
        <v>6</v>
      </c>
      <c r="C8" s="154" t="s">
        <v>6</v>
      </c>
      <c r="D8" s="154" t="s">
        <v>6</v>
      </c>
    </row>
    <row r="10" spans="1:4">
      <c r="A10" s="264" t="s">
        <v>400</v>
      </c>
      <c r="B10" s="265"/>
      <c r="C10" s="266"/>
    </row>
    <row r="11" spans="1:4">
      <c r="A11" s="36"/>
      <c r="B11" s="140" t="s">
        <v>401</v>
      </c>
      <c r="C11" s="30"/>
      <c r="D11" s="116"/>
    </row>
    <row r="12" spans="1:4">
      <c r="A12" s="43"/>
      <c r="B12" s="34" t="s">
        <v>402</v>
      </c>
      <c r="C12" s="31"/>
      <c r="D12" s="116"/>
    </row>
    <row r="13" spans="1:4">
      <c r="A13" s="43"/>
      <c r="B13" s="140" t="s">
        <v>540</v>
      </c>
      <c r="C13" s="38"/>
      <c r="D13" s="118"/>
    </row>
    <row r="14" spans="1:4">
      <c r="A14" s="43"/>
      <c r="B14" s="36" t="s">
        <v>403</v>
      </c>
      <c r="C14" s="37"/>
      <c r="D14" s="118"/>
    </row>
    <row r="15" spans="1:4">
      <c r="A15" s="142"/>
      <c r="B15" s="145" t="s">
        <v>541</v>
      </c>
      <c r="C15" s="39" t="str">
        <f>IF(C13&gt;C14,INT(C13-C14)&amp;" days "&amp;TEXT(C13-C14,"hh ""h ""mm ""m ""ss ""s """),INT(C14-C13)&amp;" days "&amp;TEXT(C14-C13,"hh ""h ""mm ""m ""ss ""s """))</f>
        <v xml:space="preserve">0 days 00 h 00 m 00 s </v>
      </c>
      <c r="D15" s="154" t="s">
        <v>6</v>
      </c>
    </row>
    <row r="16" spans="1:4">
      <c r="A16" s="173" t="s">
        <v>6</v>
      </c>
      <c r="B16" s="173" t="s">
        <v>6</v>
      </c>
      <c r="C16" s="173" t="s">
        <v>6</v>
      </c>
      <c r="D16" s="154"/>
    </row>
    <row r="17" spans="1:4">
      <c r="A17" s="264" t="s">
        <v>41</v>
      </c>
      <c r="B17" s="265"/>
      <c r="C17" s="266"/>
      <c r="D17" s="154"/>
    </row>
    <row r="18" spans="1:4">
      <c r="A18" s="36"/>
      <c r="B18" s="140" t="s">
        <v>408</v>
      </c>
      <c r="C18" s="30"/>
      <c r="D18" s="119"/>
    </row>
    <row r="19" spans="1:4">
      <c r="A19" s="43"/>
      <c r="B19" s="34" t="s">
        <v>42</v>
      </c>
      <c r="C19" s="31"/>
      <c r="D19" s="119"/>
    </row>
    <row r="20" spans="1:4">
      <c r="A20" s="43"/>
      <c r="B20" s="140" t="s">
        <v>407</v>
      </c>
      <c r="C20" s="38"/>
      <c r="D20" s="119"/>
    </row>
    <row r="21" spans="1:4">
      <c r="A21" s="43"/>
      <c r="B21" s="36" t="s">
        <v>409</v>
      </c>
      <c r="C21" s="37"/>
      <c r="D21" s="119"/>
    </row>
    <row r="22" spans="1:4">
      <c r="A22" s="43"/>
      <c r="B22" s="145" t="s">
        <v>410</v>
      </c>
      <c r="C22" s="40"/>
      <c r="D22" s="119"/>
    </row>
    <row r="23" spans="1:4">
      <c r="A23" s="71"/>
      <c r="B23" s="145" t="s">
        <v>411</v>
      </c>
      <c r="C23" s="41"/>
      <c r="D23" s="120"/>
    </row>
    <row r="24" spans="1:4">
      <c r="A24" s="86"/>
      <c r="B24" s="145" t="s">
        <v>542</v>
      </c>
      <c r="C24" s="39"/>
      <c r="D24" s="154" t="s">
        <v>6</v>
      </c>
    </row>
    <row r="25" spans="1:4">
      <c r="A25" s="154" t="s">
        <v>6</v>
      </c>
      <c r="B25" s="154" t="s">
        <v>6</v>
      </c>
      <c r="C25" s="154" t="s">
        <v>6</v>
      </c>
      <c r="D25" s="121"/>
    </row>
    <row r="26" spans="1:4">
      <c r="A26" s="264" t="s">
        <v>404</v>
      </c>
      <c r="B26" s="265"/>
      <c r="C26" s="266"/>
    </row>
    <row r="27" spans="1:4">
      <c r="A27" s="36"/>
      <c r="B27" s="140" t="s">
        <v>405</v>
      </c>
      <c r="C27" s="30"/>
      <c r="D27" s="116"/>
    </row>
    <row r="28" spans="1:4">
      <c r="A28" s="43"/>
      <c r="B28" s="141" t="s">
        <v>545</v>
      </c>
      <c r="C28" s="30"/>
      <c r="D28" s="116"/>
    </row>
    <row r="29" spans="1:4">
      <c r="A29" s="43"/>
      <c r="B29" s="140" t="s">
        <v>544</v>
      </c>
      <c r="C29" s="122"/>
      <c r="D29" s="123"/>
    </row>
    <row r="30" spans="1:4">
      <c r="A30" s="43"/>
      <c r="B30" s="43" t="s">
        <v>406</v>
      </c>
      <c r="C30" s="44"/>
      <c r="D30" s="154"/>
    </row>
    <row r="31" spans="1:4">
      <c r="A31" s="99" t="s">
        <v>6</v>
      </c>
      <c r="B31" s="99" t="s">
        <v>6</v>
      </c>
      <c r="C31" s="99" t="s">
        <v>6</v>
      </c>
    </row>
    <row r="34" spans="1:5" ht="15" customHeight="1">
      <c r="A34" s="91" t="s">
        <v>416</v>
      </c>
      <c r="B34" s="124"/>
      <c r="C34" s="124"/>
      <c r="D34" s="124"/>
      <c r="E34" s="124"/>
    </row>
    <row r="35" spans="1:5">
      <c r="A35" s="91" t="s">
        <v>417</v>
      </c>
    </row>
  </sheetData>
  <mergeCells count="4">
    <mergeCell ref="A2:C2"/>
    <mergeCell ref="A10:C10"/>
    <mergeCell ref="A17:C17"/>
    <mergeCell ref="A26:C26"/>
  </mergeCells>
  <conditionalFormatting sqref="C3:C7 C11:C15">
    <cfRule type="containsBlanks" dxfId="2" priority="3">
      <formula>LEN(TRIM(C3))=0</formula>
    </cfRule>
  </conditionalFormatting>
  <conditionalFormatting sqref="C18:C24">
    <cfRule type="containsBlanks" dxfId="1" priority="2">
      <formula>LEN(TRIM(C18))=0</formula>
    </cfRule>
  </conditionalFormatting>
  <conditionalFormatting sqref="C27:C30">
    <cfRule type="containsBlanks" dxfId="0" priority="1">
      <formula>LEN(TRIM(C27))=0</formula>
    </cfRule>
  </conditionalFormatting>
  <dataValidations count="3">
    <dataValidation type="list" allowBlank="1" showInputMessage="1" sqref="D23" xr:uid="{00000000-0002-0000-1E00-000000000000}">
      <formula1>TFActions</formula1>
    </dataValidation>
    <dataValidation allowBlank="1" showInputMessage="1" sqref="C3 C11 C18 C27" xr:uid="{00000000-0002-0000-1E00-000001000000}"/>
    <dataValidation allowBlank="1" sqref="B3:B7 B11:B15 B18:B24 B27:B30" xr:uid="{00000000-0002-0000-1E00-000002000000}"/>
  </dataValidations>
  <pageMargins left="0.5" right="0.5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5"/>
  <dimension ref="A1:K9"/>
  <sheetViews>
    <sheetView workbookViewId="0">
      <selection activeCell="O30" sqref="O30"/>
    </sheetView>
  </sheetViews>
  <sheetFormatPr defaultRowHeight="14.4"/>
  <cols>
    <col min="5" max="5" width="31.68359375" customWidth="1"/>
  </cols>
  <sheetData>
    <row r="1" spans="1:11">
      <c r="A1" s="14" t="s">
        <v>76</v>
      </c>
      <c r="C1" s="14" t="s">
        <v>77</v>
      </c>
      <c r="E1" s="14" t="s">
        <v>78</v>
      </c>
      <c r="G1" s="14" t="s">
        <v>79</v>
      </c>
      <c r="I1" s="14" t="s">
        <v>80</v>
      </c>
      <c r="J1" s="14"/>
      <c r="K1" s="14" t="s">
        <v>546</v>
      </c>
    </row>
    <row r="2" spans="1:11">
      <c r="A2" s="15" t="s">
        <v>81</v>
      </c>
      <c r="C2" s="15" t="s">
        <v>514</v>
      </c>
      <c r="E2" t="s">
        <v>83</v>
      </c>
      <c r="G2" t="s">
        <v>84</v>
      </c>
      <c r="I2" t="s">
        <v>85</v>
      </c>
      <c r="K2" t="s">
        <v>547</v>
      </c>
    </row>
    <row r="3" spans="1:11">
      <c r="A3" s="15" t="s">
        <v>90</v>
      </c>
      <c r="C3" s="15" t="s">
        <v>82</v>
      </c>
      <c r="E3" t="s">
        <v>87</v>
      </c>
      <c r="G3" t="s">
        <v>88</v>
      </c>
      <c r="I3" t="s">
        <v>89</v>
      </c>
      <c r="K3" t="s">
        <v>548</v>
      </c>
    </row>
    <row r="4" spans="1:11">
      <c r="A4" s="15"/>
      <c r="C4" s="15" t="s">
        <v>86</v>
      </c>
      <c r="E4" t="s">
        <v>92</v>
      </c>
      <c r="G4" t="s">
        <v>93</v>
      </c>
    </row>
    <row r="5" spans="1:11">
      <c r="A5" s="15"/>
      <c r="C5" s="15" t="s">
        <v>91</v>
      </c>
      <c r="E5" t="s">
        <v>506</v>
      </c>
      <c r="G5" t="s">
        <v>95</v>
      </c>
    </row>
    <row r="6" spans="1:11">
      <c r="A6" s="15"/>
      <c r="C6" s="15" t="s">
        <v>94</v>
      </c>
      <c r="E6" t="s">
        <v>97</v>
      </c>
    </row>
    <row r="7" spans="1:11">
      <c r="A7" s="15"/>
      <c r="C7" s="15" t="s">
        <v>96</v>
      </c>
    </row>
    <row r="8" spans="1:11">
      <c r="C8" s="15" t="s">
        <v>98</v>
      </c>
    </row>
    <row r="9" spans="1:11">
      <c r="C9" s="15" t="s">
        <v>99</v>
      </c>
    </row>
  </sheetData>
  <sheetProtection algorithmName="SHA-512" hashValue="4g/H/z6/24vWwke7wtGxx/EV0CE+t9qi2DHOsAuHTKc/eyOKGt5/BiZnVUdTAGVR9bJ0d/7V+3GsbLR2JESX5w==" saltValue="Z0auCtDePZrLqYl3iZytlQ==" spinCount="100000" sheet="1" objects="1" scenarios="1"/>
  <sortState xmlns:xlrd2="http://schemas.microsoft.com/office/spreadsheetml/2017/richdata2" ref="C2:C9">
    <sortCondition ref="C2"/>
  </sortState>
  <dataValidations count="1">
    <dataValidation type="list" allowBlank="1" showInputMessage="1" sqref="A1:A5" xr:uid="{00000000-0002-0000-1F00-000000000000}">
      <formula1>OFFSET($A$1,1,0,COUNTA($A:$A)-1,1)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"/>
  <dimension ref="A1:DD54"/>
  <sheetViews>
    <sheetView topLeftCell="CL1" workbookViewId="0">
      <selection activeCell="CW24" sqref="CW24"/>
    </sheetView>
  </sheetViews>
  <sheetFormatPr defaultRowHeight="14.4"/>
  <cols>
    <col min="43" max="43" width="17.1015625" customWidth="1"/>
    <col min="79" max="79" width="19.1015625" customWidth="1"/>
    <col min="96" max="96" width="10.1015625" customWidth="1"/>
    <col min="99" max="99" width="20.1015625" customWidth="1"/>
    <col min="101" max="101" width="11.5234375" customWidth="1"/>
    <col min="102" max="102" width="33.5234375" customWidth="1"/>
    <col min="104" max="104" width="28.68359375" customWidth="1"/>
    <col min="106" max="106" width="17.89453125" customWidth="1"/>
    <col min="108" max="108" width="10.5234375" customWidth="1"/>
  </cols>
  <sheetData>
    <row r="1" spans="1:108">
      <c r="A1" s="14" t="s">
        <v>100</v>
      </c>
      <c r="D1" s="14" t="s">
        <v>101</v>
      </c>
      <c r="G1" s="14" t="s">
        <v>102</v>
      </c>
      <c r="I1" s="14" t="s">
        <v>103</v>
      </c>
      <c r="K1" s="14" t="s">
        <v>104</v>
      </c>
      <c r="N1" s="14" t="s">
        <v>105</v>
      </c>
      <c r="Q1" s="14" t="s">
        <v>106</v>
      </c>
      <c r="U1" s="14" t="s">
        <v>107</v>
      </c>
      <c r="Y1" s="14" t="s">
        <v>108</v>
      </c>
      <c r="AB1" s="14" t="s">
        <v>109</v>
      </c>
      <c r="AE1" s="14" t="s">
        <v>110</v>
      </c>
      <c r="AH1" s="14" t="s">
        <v>111</v>
      </c>
      <c r="AK1" s="14" t="s">
        <v>112</v>
      </c>
      <c r="AN1" s="14" t="s">
        <v>113</v>
      </c>
      <c r="AR1" s="14" t="s">
        <v>114</v>
      </c>
      <c r="AX1" s="14" t="s">
        <v>115</v>
      </c>
      <c r="AZ1" s="14" t="s">
        <v>116</v>
      </c>
      <c r="BC1" s="14" t="s">
        <v>117</v>
      </c>
      <c r="BL1" s="14" t="s">
        <v>118</v>
      </c>
      <c r="BN1" s="14" t="s">
        <v>119</v>
      </c>
      <c r="BQ1" s="14" t="s">
        <v>120</v>
      </c>
      <c r="BT1" s="14" t="s">
        <v>31</v>
      </c>
      <c r="BW1" s="14" t="s">
        <v>121</v>
      </c>
      <c r="BZ1" s="14" t="s">
        <v>122</v>
      </c>
      <c r="CB1" s="16" t="s">
        <v>123</v>
      </c>
      <c r="CF1" s="14" t="s">
        <v>124</v>
      </c>
      <c r="CI1" s="14" t="s">
        <v>125</v>
      </c>
      <c r="CM1" s="14" t="s">
        <v>126</v>
      </c>
      <c r="CR1" s="14" t="s">
        <v>412</v>
      </c>
      <c r="CU1" s="14" t="s">
        <v>420</v>
      </c>
      <c r="CV1" s="14" t="s">
        <v>473</v>
      </c>
      <c r="CX1" s="14" t="s">
        <v>597</v>
      </c>
      <c r="CZ1" s="14" t="s">
        <v>714</v>
      </c>
      <c r="DB1" s="14" t="s">
        <v>792</v>
      </c>
      <c r="DD1" s="14" t="s">
        <v>800</v>
      </c>
    </row>
    <row r="2" spans="1:108">
      <c r="A2" t="s">
        <v>127</v>
      </c>
      <c r="D2" t="s">
        <v>128</v>
      </c>
      <c r="G2" t="s">
        <v>129</v>
      </c>
      <c r="I2" t="s">
        <v>130</v>
      </c>
      <c r="K2" t="s">
        <v>131</v>
      </c>
      <c r="N2" t="s">
        <v>132</v>
      </c>
      <c r="Q2" t="s">
        <v>133</v>
      </c>
      <c r="U2" t="s">
        <v>157</v>
      </c>
      <c r="Y2" t="s">
        <v>135</v>
      </c>
      <c r="AB2" t="s">
        <v>136</v>
      </c>
      <c r="AE2" t="s">
        <v>137</v>
      </c>
      <c r="AH2" t="s">
        <v>138</v>
      </c>
      <c r="AK2" t="s">
        <v>136</v>
      </c>
      <c r="AN2" t="s">
        <v>139</v>
      </c>
      <c r="AR2" t="s">
        <v>140</v>
      </c>
      <c r="AX2" t="s">
        <v>141</v>
      </c>
      <c r="AZ2" t="s">
        <v>142</v>
      </c>
      <c r="BC2" t="s">
        <v>143</v>
      </c>
      <c r="BL2" t="s">
        <v>520</v>
      </c>
      <c r="BN2" s="17" t="s">
        <v>186</v>
      </c>
      <c r="BQ2" t="s">
        <v>519</v>
      </c>
      <c r="BT2" s="15" t="s">
        <v>93</v>
      </c>
      <c r="BW2" t="s">
        <v>675</v>
      </c>
      <c r="BZ2" t="s">
        <v>516</v>
      </c>
      <c r="CB2" s="17" t="s">
        <v>147</v>
      </c>
      <c r="CF2" t="s">
        <v>148</v>
      </c>
      <c r="CI2" t="s">
        <v>190</v>
      </c>
      <c r="CM2" t="s">
        <v>150</v>
      </c>
      <c r="CR2" t="s">
        <v>413</v>
      </c>
      <c r="CU2" s="21" t="s">
        <v>421</v>
      </c>
      <c r="CV2" t="s">
        <v>84</v>
      </c>
      <c r="CX2" t="s">
        <v>598</v>
      </c>
      <c r="CZ2" t="s">
        <v>520</v>
      </c>
      <c r="DB2" t="s">
        <v>171</v>
      </c>
      <c r="DD2" t="s">
        <v>801</v>
      </c>
    </row>
    <row r="3" spans="1:108">
      <c r="A3" t="s">
        <v>151</v>
      </c>
      <c r="D3" t="s">
        <v>152</v>
      </c>
      <c r="G3" t="s">
        <v>153</v>
      </c>
      <c r="I3" t="s">
        <v>154</v>
      </c>
      <c r="K3" t="s">
        <v>155</v>
      </c>
      <c r="Q3" t="s">
        <v>156</v>
      </c>
      <c r="U3" t="s">
        <v>178</v>
      </c>
      <c r="Y3" t="s">
        <v>158</v>
      </c>
      <c r="AB3" t="s">
        <v>159</v>
      </c>
      <c r="AE3" t="s">
        <v>160</v>
      </c>
      <c r="AH3" t="s">
        <v>161</v>
      </c>
      <c r="AK3" t="s">
        <v>161</v>
      </c>
      <c r="AN3" t="s">
        <v>162</v>
      </c>
      <c r="AR3" t="s">
        <v>150</v>
      </c>
      <c r="AX3" t="s">
        <v>472</v>
      </c>
      <c r="AZ3" t="s">
        <v>164</v>
      </c>
      <c r="BC3" t="s">
        <v>165</v>
      </c>
      <c r="BL3" t="s">
        <v>519</v>
      </c>
      <c r="BN3" t="s">
        <v>167</v>
      </c>
      <c r="BQ3" t="s">
        <v>204</v>
      </c>
      <c r="BT3" t="s">
        <v>169</v>
      </c>
      <c r="BZ3" t="s">
        <v>146</v>
      </c>
      <c r="CB3" t="s">
        <v>518</v>
      </c>
      <c r="CF3" t="s">
        <v>171</v>
      </c>
      <c r="CI3" t="s">
        <v>149</v>
      </c>
      <c r="CM3" t="s">
        <v>173</v>
      </c>
      <c r="CR3" t="s">
        <v>414</v>
      </c>
      <c r="CU3" s="21" t="s">
        <v>422</v>
      </c>
      <c r="CV3" t="s">
        <v>88</v>
      </c>
      <c r="CX3" t="s">
        <v>811</v>
      </c>
      <c r="CZ3" t="s">
        <v>519</v>
      </c>
      <c r="DB3" t="s">
        <v>148</v>
      </c>
      <c r="DD3" t="s">
        <v>802</v>
      </c>
    </row>
    <row r="4" spans="1:108">
      <c r="A4" t="s">
        <v>174</v>
      </c>
      <c r="G4" t="s">
        <v>175</v>
      </c>
      <c r="I4" t="s">
        <v>176</v>
      </c>
      <c r="Q4" t="s">
        <v>177</v>
      </c>
      <c r="U4" t="s">
        <v>196</v>
      </c>
      <c r="Y4" t="s">
        <v>768</v>
      </c>
      <c r="AB4" t="s">
        <v>180</v>
      </c>
      <c r="AE4" t="s">
        <v>181</v>
      </c>
      <c r="AH4" t="s">
        <v>182</v>
      </c>
      <c r="AK4" t="s">
        <v>182</v>
      </c>
      <c r="AN4" s="15" t="s">
        <v>183</v>
      </c>
      <c r="AR4" t="s">
        <v>784</v>
      </c>
      <c r="AX4" t="s">
        <v>481</v>
      </c>
      <c r="AZ4" t="s">
        <v>184</v>
      </c>
      <c r="BC4" t="s">
        <v>185</v>
      </c>
      <c r="BL4" t="s">
        <v>204</v>
      </c>
      <c r="BN4" t="s">
        <v>145</v>
      </c>
      <c r="BQ4" t="s">
        <v>144</v>
      </c>
      <c r="BT4" t="s">
        <v>188</v>
      </c>
      <c r="BZ4" t="s">
        <v>170</v>
      </c>
      <c r="CB4" t="s">
        <v>144</v>
      </c>
      <c r="CF4" t="s">
        <v>189</v>
      </c>
      <c r="CI4" t="s">
        <v>172</v>
      </c>
      <c r="CM4" t="s">
        <v>191</v>
      </c>
      <c r="CR4" t="s">
        <v>415</v>
      </c>
      <c r="CU4" s="21" t="s">
        <v>423</v>
      </c>
      <c r="CV4" t="s">
        <v>474</v>
      </c>
      <c r="CX4" t="s">
        <v>600</v>
      </c>
      <c r="CZ4" t="s">
        <v>204</v>
      </c>
      <c r="DB4" t="s">
        <v>793</v>
      </c>
      <c r="DD4" t="s">
        <v>803</v>
      </c>
    </row>
    <row r="5" spans="1:108" ht="16.5" customHeight="1">
      <c r="A5" t="s">
        <v>192</v>
      </c>
      <c r="G5" t="s">
        <v>193</v>
      </c>
      <c r="I5" t="s">
        <v>194</v>
      </c>
      <c r="Q5" t="s">
        <v>195</v>
      </c>
      <c r="U5" t="s">
        <v>212</v>
      </c>
      <c r="Y5" t="s">
        <v>179</v>
      </c>
      <c r="AB5" t="s">
        <v>198</v>
      </c>
      <c r="AE5" t="s">
        <v>199</v>
      </c>
      <c r="AH5" t="s">
        <v>200</v>
      </c>
      <c r="AK5" t="s">
        <v>201</v>
      </c>
      <c r="AN5" t="s">
        <v>202</v>
      </c>
      <c r="AR5" t="s">
        <v>191</v>
      </c>
      <c r="AX5" t="s">
        <v>785</v>
      </c>
      <c r="BC5" t="s">
        <v>203</v>
      </c>
      <c r="BL5" t="s">
        <v>144</v>
      </c>
      <c r="BN5" t="s">
        <v>727</v>
      </c>
      <c r="BQ5" t="s">
        <v>168</v>
      </c>
      <c r="BT5" s="17" t="s">
        <v>206</v>
      </c>
      <c r="BZ5" t="s">
        <v>809</v>
      </c>
      <c r="CB5" t="s">
        <v>168</v>
      </c>
      <c r="CI5" t="s">
        <v>207</v>
      </c>
      <c r="CM5" t="s">
        <v>208</v>
      </c>
      <c r="CR5" s="25" t="s">
        <v>543</v>
      </c>
      <c r="CU5" s="21" t="s">
        <v>424</v>
      </c>
      <c r="CX5" t="s">
        <v>601</v>
      </c>
      <c r="CZ5" t="s">
        <v>717</v>
      </c>
      <c r="DD5" t="s">
        <v>804</v>
      </c>
    </row>
    <row r="6" spans="1:108">
      <c r="A6" t="s">
        <v>515</v>
      </c>
      <c r="G6" t="s">
        <v>209</v>
      </c>
      <c r="I6" t="s">
        <v>210</v>
      </c>
      <c r="Q6" t="s">
        <v>211</v>
      </c>
      <c r="U6" t="s">
        <v>787</v>
      </c>
      <c r="Y6" t="s">
        <v>197</v>
      </c>
      <c r="AB6" t="s">
        <v>214</v>
      </c>
      <c r="AH6" t="s">
        <v>215</v>
      </c>
      <c r="AK6" t="s">
        <v>472</v>
      </c>
      <c r="AN6" t="s">
        <v>216</v>
      </c>
      <c r="AR6" t="s">
        <v>522</v>
      </c>
      <c r="AX6" t="s">
        <v>163</v>
      </c>
      <c r="BL6" t="s">
        <v>166</v>
      </c>
      <c r="BN6" s="17" t="s">
        <v>205</v>
      </c>
      <c r="BQ6" t="s">
        <v>187</v>
      </c>
      <c r="BT6" s="17" t="s">
        <v>152</v>
      </c>
      <c r="BZ6" t="s">
        <v>810</v>
      </c>
      <c r="CB6" t="s">
        <v>517</v>
      </c>
      <c r="CI6" t="s">
        <v>218</v>
      </c>
      <c r="CU6" s="21" t="s">
        <v>425</v>
      </c>
      <c r="CX6" t="s">
        <v>602</v>
      </c>
      <c r="CZ6" s="17" t="s">
        <v>716</v>
      </c>
      <c r="DD6" t="s">
        <v>805</v>
      </c>
    </row>
    <row r="7" spans="1:108">
      <c r="A7" t="s">
        <v>228</v>
      </c>
      <c r="G7" t="s">
        <v>219</v>
      </c>
      <c r="I7" t="s">
        <v>220</v>
      </c>
      <c r="Q7" t="s">
        <v>221</v>
      </c>
      <c r="U7" t="s">
        <v>135</v>
      </c>
      <c r="Y7" t="s">
        <v>213</v>
      </c>
      <c r="AB7" t="s">
        <v>223</v>
      </c>
      <c r="AH7" t="s">
        <v>224</v>
      </c>
      <c r="AN7" t="s">
        <v>225</v>
      </c>
      <c r="AR7" t="s">
        <v>521</v>
      </c>
      <c r="BQ7" t="s">
        <v>710</v>
      </c>
      <c r="BT7" s="17" t="s">
        <v>131</v>
      </c>
      <c r="BZ7" t="s">
        <v>807</v>
      </c>
      <c r="CB7" t="s">
        <v>475</v>
      </c>
      <c r="CI7" t="s">
        <v>227</v>
      </c>
      <c r="CU7" s="21" t="s">
        <v>426</v>
      </c>
      <c r="CX7" t="s">
        <v>603</v>
      </c>
      <c r="CZ7" t="s">
        <v>144</v>
      </c>
      <c r="DD7" t="s">
        <v>88</v>
      </c>
    </row>
    <row r="8" spans="1:108">
      <c r="A8" t="s">
        <v>236</v>
      </c>
      <c r="G8" t="s">
        <v>229</v>
      </c>
      <c r="I8" t="s">
        <v>230</v>
      </c>
      <c r="Q8" t="s">
        <v>231</v>
      </c>
      <c r="U8" t="s">
        <v>232</v>
      </c>
      <c r="Y8" t="s">
        <v>806</v>
      </c>
      <c r="AH8" t="s">
        <v>472</v>
      </c>
      <c r="AN8" t="s">
        <v>234</v>
      </c>
      <c r="AR8" t="s">
        <v>674</v>
      </c>
      <c r="BT8" s="17" t="s">
        <v>155</v>
      </c>
      <c r="BZ8" t="s">
        <v>808</v>
      </c>
      <c r="CB8" t="s">
        <v>217</v>
      </c>
      <c r="CI8" t="s">
        <v>235</v>
      </c>
      <c r="CU8" s="21" t="s">
        <v>427</v>
      </c>
      <c r="CX8" t="s">
        <v>604</v>
      </c>
      <c r="CZ8" t="s">
        <v>166</v>
      </c>
    </row>
    <row r="9" spans="1:108">
      <c r="A9" t="s">
        <v>249</v>
      </c>
      <c r="I9" t="s">
        <v>237</v>
      </c>
      <c r="Q9" t="s">
        <v>238</v>
      </c>
      <c r="U9" t="s">
        <v>239</v>
      </c>
      <c r="Y9" t="s">
        <v>222</v>
      </c>
      <c r="AH9" t="s">
        <v>246</v>
      </c>
      <c r="AN9" s="17" t="s">
        <v>677</v>
      </c>
      <c r="AR9" t="s">
        <v>226</v>
      </c>
      <c r="BT9" s="17" t="s">
        <v>241</v>
      </c>
      <c r="BZ9" t="s">
        <v>148</v>
      </c>
      <c r="CB9" s="17" t="s">
        <v>715</v>
      </c>
      <c r="CI9" t="s">
        <v>242</v>
      </c>
      <c r="CU9" s="21" t="s">
        <v>428</v>
      </c>
      <c r="CX9" t="s">
        <v>676</v>
      </c>
      <c r="CZ9" t="s">
        <v>168</v>
      </c>
    </row>
    <row r="10" spans="1:108">
      <c r="A10" t="s">
        <v>253</v>
      </c>
      <c r="I10" t="s">
        <v>243</v>
      </c>
      <c r="Q10" t="s">
        <v>244</v>
      </c>
      <c r="U10" t="s">
        <v>197</v>
      </c>
      <c r="Y10" t="s">
        <v>233</v>
      </c>
      <c r="BT10" s="18" t="s">
        <v>247</v>
      </c>
      <c r="BZ10" t="s">
        <v>171</v>
      </c>
      <c r="CB10" t="s">
        <v>728</v>
      </c>
      <c r="CI10" t="s">
        <v>248</v>
      </c>
      <c r="CU10" s="21" t="s">
        <v>429</v>
      </c>
      <c r="CZ10" t="s">
        <v>187</v>
      </c>
    </row>
    <row r="11" spans="1:108">
      <c r="A11" t="s">
        <v>523</v>
      </c>
      <c r="Q11" t="s">
        <v>250</v>
      </c>
      <c r="U11" t="s">
        <v>213</v>
      </c>
      <c r="Y11" t="s">
        <v>240</v>
      </c>
      <c r="CI11" t="s">
        <v>252</v>
      </c>
      <c r="CU11" s="21" t="s">
        <v>430</v>
      </c>
      <c r="CZ11" t="s">
        <v>471</v>
      </c>
    </row>
    <row r="12" spans="1:108">
      <c r="A12" t="s">
        <v>258</v>
      </c>
      <c r="Q12" t="s">
        <v>254</v>
      </c>
      <c r="U12" t="s">
        <v>255</v>
      </c>
      <c r="Y12" t="s">
        <v>245</v>
      </c>
      <c r="CI12" t="s">
        <v>257</v>
      </c>
      <c r="CU12" s="21" t="s">
        <v>431</v>
      </c>
      <c r="CZ12" t="s">
        <v>132</v>
      </c>
    </row>
    <row r="13" spans="1:108">
      <c r="A13" t="s">
        <v>261</v>
      </c>
      <c r="Q13" t="s">
        <v>259</v>
      </c>
      <c r="U13" t="s">
        <v>134</v>
      </c>
      <c r="Y13" t="s">
        <v>251</v>
      </c>
      <c r="CI13" t="s">
        <v>260</v>
      </c>
      <c r="CU13" s="21" t="s">
        <v>432</v>
      </c>
      <c r="CZ13" s="17"/>
    </row>
    <row r="14" spans="1:108">
      <c r="A14" t="s">
        <v>264</v>
      </c>
      <c r="Q14" t="s">
        <v>262</v>
      </c>
      <c r="Y14" t="s">
        <v>256</v>
      </c>
      <c r="CI14" t="s">
        <v>263</v>
      </c>
      <c r="CU14" s="21" t="s">
        <v>433</v>
      </c>
    </row>
    <row r="15" spans="1:108">
      <c r="A15" t="s">
        <v>269</v>
      </c>
      <c r="Q15" t="s">
        <v>265</v>
      </c>
      <c r="CI15" t="s">
        <v>266</v>
      </c>
      <c r="CU15" s="21" t="s">
        <v>434</v>
      </c>
    </row>
    <row r="16" spans="1:108">
      <c r="A16" t="s">
        <v>782</v>
      </c>
      <c r="Q16" t="s">
        <v>267</v>
      </c>
      <c r="CI16" t="s">
        <v>268</v>
      </c>
      <c r="CU16" s="21" t="s">
        <v>435</v>
      </c>
    </row>
    <row r="17" spans="1:99">
      <c r="A17" t="s">
        <v>536</v>
      </c>
      <c r="Q17" t="s">
        <v>270</v>
      </c>
      <c r="CI17" t="s">
        <v>271</v>
      </c>
      <c r="CU17" s="21" t="s">
        <v>436</v>
      </c>
    </row>
    <row r="18" spans="1:99">
      <c r="A18" t="s">
        <v>783</v>
      </c>
      <c r="Q18" t="s">
        <v>471</v>
      </c>
      <c r="CI18" t="s">
        <v>272</v>
      </c>
      <c r="CU18" s="21" t="s">
        <v>437</v>
      </c>
    </row>
    <row r="19" spans="1:99">
      <c r="A19" t="s">
        <v>725</v>
      </c>
      <c r="Q19" t="s">
        <v>273</v>
      </c>
      <c r="CU19" s="21" t="s">
        <v>438</v>
      </c>
    </row>
    <row r="20" spans="1:99">
      <c r="A20" t="s">
        <v>726</v>
      </c>
      <c r="Q20" t="s">
        <v>711</v>
      </c>
      <c r="CU20" s="21" t="s">
        <v>439</v>
      </c>
    </row>
    <row r="21" spans="1:99">
      <c r="A21" t="s">
        <v>781</v>
      </c>
      <c r="Q21" t="s">
        <v>712</v>
      </c>
      <c r="CU21" s="21" t="s">
        <v>440</v>
      </c>
    </row>
    <row r="22" spans="1:99">
      <c r="A22" t="s">
        <v>537</v>
      </c>
      <c r="Q22" t="s">
        <v>713</v>
      </c>
      <c r="CU22" s="21" t="s">
        <v>441</v>
      </c>
    </row>
    <row r="23" spans="1:99">
      <c r="A23" t="s">
        <v>274</v>
      </c>
      <c r="Q23" s="17" t="s">
        <v>276</v>
      </c>
      <c r="CU23" s="21" t="s">
        <v>442</v>
      </c>
    </row>
    <row r="24" spans="1:99">
      <c r="A24" t="s">
        <v>275</v>
      </c>
      <c r="Q24" s="17" t="s">
        <v>278</v>
      </c>
      <c r="CU24" s="21" t="s">
        <v>443</v>
      </c>
    </row>
    <row r="25" spans="1:99">
      <c r="A25" t="s">
        <v>277</v>
      </c>
      <c r="CU25" s="21" t="s">
        <v>444</v>
      </c>
    </row>
    <row r="26" spans="1:99">
      <c r="A26" t="s">
        <v>279</v>
      </c>
      <c r="CU26" s="21" t="s">
        <v>445</v>
      </c>
    </row>
    <row r="27" spans="1:99">
      <c r="A27" t="s">
        <v>280</v>
      </c>
      <c r="CU27" s="21" t="s">
        <v>446</v>
      </c>
    </row>
    <row r="28" spans="1:99">
      <c r="A28" t="s">
        <v>679</v>
      </c>
      <c r="CU28" s="21" t="s">
        <v>447</v>
      </c>
    </row>
    <row r="29" spans="1:99">
      <c r="A29" t="s">
        <v>281</v>
      </c>
      <c r="CU29" s="21" t="s">
        <v>448</v>
      </c>
    </row>
    <row r="30" spans="1:99">
      <c r="A30" t="s">
        <v>282</v>
      </c>
      <c r="CU30" s="21" t="s">
        <v>449</v>
      </c>
    </row>
    <row r="31" spans="1:99">
      <c r="A31" t="s">
        <v>786</v>
      </c>
      <c r="CU31" s="21" t="s">
        <v>450</v>
      </c>
    </row>
    <row r="32" spans="1:99">
      <c r="A32" t="s">
        <v>283</v>
      </c>
      <c r="CU32" s="21" t="s">
        <v>451</v>
      </c>
    </row>
    <row r="33" spans="1:99">
      <c r="A33" t="s">
        <v>476</v>
      </c>
      <c r="CU33" s="21" t="s">
        <v>452</v>
      </c>
    </row>
    <row r="34" spans="1:99">
      <c r="A34" t="s">
        <v>284</v>
      </c>
      <c r="CU34" s="21" t="s">
        <v>453</v>
      </c>
    </row>
    <row r="35" spans="1:99">
      <c r="A35" t="s">
        <v>729</v>
      </c>
      <c r="CU35" s="21" t="s">
        <v>454</v>
      </c>
    </row>
    <row r="36" spans="1:99">
      <c r="A36" t="s">
        <v>730</v>
      </c>
      <c r="CU36" s="21" t="s">
        <v>455</v>
      </c>
    </row>
    <row r="37" spans="1:99">
      <c r="A37" s="17" t="s">
        <v>285</v>
      </c>
      <c r="CU37" s="21" t="s">
        <v>456</v>
      </c>
    </row>
    <row r="38" spans="1:99">
      <c r="A38" t="s">
        <v>286</v>
      </c>
      <c r="CU38" s="21" t="s">
        <v>457</v>
      </c>
    </row>
    <row r="39" spans="1:99">
      <c r="A39" t="s">
        <v>287</v>
      </c>
      <c r="CU39" s="21" t="s">
        <v>458</v>
      </c>
    </row>
    <row r="40" spans="1:99">
      <c r="A40" t="s">
        <v>288</v>
      </c>
      <c r="CU40" s="21" t="s">
        <v>459</v>
      </c>
    </row>
    <row r="41" spans="1:99">
      <c r="A41" t="s">
        <v>289</v>
      </c>
      <c r="CU41" s="21" t="s">
        <v>460</v>
      </c>
    </row>
    <row r="42" spans="1:99">
      <c r="A42" t="s">
        <v>477</v>
      </c>
      <c r="CU42" s="21" t="s">
        <v>461</v>
      </c>
    </row>
    <row r="43" spans="1:99">
      <c r="A43" s="17" t="s">
        <v>478</v>
      </c>
      <c r="CU43" s="21" t="s">
        <v>462</v>
      </c>
    </row>
    <row r="44" spans="1:99">
      <c r="A44" t="s">
        <v>479</v>
      </c>
      <c r="CU44" s="21" t="s">
        <v>463</v>
      </c>
    </row>
    <row r="45" spans="1:99">
      <c r="A45" t="s">
        <v>731</v>
      </c>
      <c r="CU45" s="21" t="s">
        <v>464</v>
      </c>
    </row>
    <row r="46" spans="1:99">
      <c r="A46" s="17" t="s">
        <v>480</v>
      </c>
      <c r="CU46" s="21" t="s">
        <v>465</v>
      </c>
    </row>
    <row r="47" spans="1:99">
      <c r="A47" t="s">
        <v>673</v>
      </c>
      <c r="CU47" s="21" t="s">
        <v>466</v>
      </c>
    </row>
    <row r="48" spans="1:99">
      <c r="A48" t="s">
        <v>671</v>
      </c>
      <c r="CU48" s="21" t="s">
        <v>467</v>
      </c>
    </row>
    <row r="49" spans="1:99">
      <c r="A49" t="s">
        <v>672</v>
      </c>
      <c r="CU49" s="21" t="s">
        <v>468</v>
      </c>
    </row>
    <row r="50" spans="1:99">
      <c r="A50" t="s">
        <v>290</v>
      </c>
      <c r="CU50" s="21" t="s">
        <v>469</v>
      </c>
    </row>
    <row r="51" spans="1:99">
      <c r="A51" t="s">
        <v>291</v>
      </c>
      <c r="CU51" s="21" t="s">
        <v>470</v>
      </c>
    </row>
    <row r="52" spans="1:99">
      <c r="A52" t="s">
        <v>292</v>
      </c>
    </row>
    <row r="53" spans="1:99">
      <c r="A53" t="s">
        <v>293</v>
      </c>
    </row>
    <row r="54" spans="1:99">
      <c r="A54" t="s">
        <v>670</v>
      </c>
    </row>
  </sheetData>
  <sheetProtection algorithmName="SHA-512" hashValue="8+dhi7WhIHXxiWRpmOQTVxb76JYpbKJzNJ5Bt2Pe+Lg5ygxp0mf76p0Xv8ZiGVIsPz5pciymRal/N/kC4FGglg==" saltValue="U2pFz+NL3dLVmFsEXCgiow==" spinCount="100000" sheet="1" objects="1" scenarios="1"/>
  <sortState xmlns:xlrd2="http://schemas.microsoft.com/office/spreadsheetml/2017/richdata2" ref="BZ2:BZ12">
    <sortCondition ref="BZ2"/>
  </sortState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7"/>
  <dimension ref="A1:Q18"/>
  <sheetViews>
    <sheetView workbookViewId="0">
      <selection activeCell="Q10" sqref="Q10"/>
    </sheetView>
  </sheetViews>
  <sheetFormatPr defaultRowHeight="14.4"/>
  <cols>
    <col min="14" max="14" width="27.89453125" customWidth="1"/>
    <col min="15" max="15" width="15.5234375" customWidth="1"/>
    <col min="17" max="17" width="18.3125" customWidth="1"/>
  </cols>
  <sheetData>
    <row r="1" spans="1:17">
      <c r="A1" s="19" t="s">
        <v>294</v>
      </c>
      <c r="B1" s="19"/>
      <c r="C1" s="19"/>
      <c r="D1" s="19" t="s">
        <v>295</v>
      </c>
      <c r="F1" s="19" t="s">
        <v>296</v>
      </c>
      <c r="I1" s="19" t="s">
        <v>297</v>
      </c>
      <c r="M1" s="14" t="s">
        <v>298</v>
      </c>
      <c r="N1" s="14" t="s">
        <v>299</v>
      </c>
      <c r="O1" s="14" t="s">
        <v>300</v>
      </c>
      <c r="Q1" s="14" t="s">
        <v>721</v>
      </c>
    </row>
    <row r="2" spans="1:17">
      <c r="A2" s="20" t="s">
        <v>301</v>
      </c>
      <c r="D2" s="20" t="s">
        <v>302</v>
      </c>
      <c r="F2" s="20" t="s">
        <v>327</v>
      </c>
      <c r="I2" s="20" t="s">
        <v>93</v>
      </c>
      <c r="M2" t="s">
        <v>303</v>
      </c>
      <c r="N2" t="s">
        <v>304</v>
      </c>
      <c r="O2" t="s">
        <v>168</v>
      </c>
      <c r="Q2" t="s">
        <v>718</v>
      </c>
    </row>
    <row r="3" spans="1:17">
      <c r="A3" t="s">
        <v>305</v>
      </c>
      <c r="D3" s="20" t="s">
        <v>306</v>
      </c>
      <c r="F3" s="20" t="s">
        <v>419</v>
      </c>
      <c r="I3" s="20" t="s">
        <v>308</v>
      </c>
      <c r="M3" t="s">
        <v>309</v>
      </c>
      <c r="N3" t="s">
        <v>310</v>
      </c>
      <c r="O3" t="s">
        <v>311</v>
      </c>
      <c r="Q3" t="s">
        <v>719</v>
      </c>
    </row>
    <row r="4" spans="1:17">
      <c r="A4" s="20" t="s">
        <v>312</v>
      </c>
      <c r="F4" s="20" t="s">
        <v>706</v>
      </c>
      <c r="I4" s="20" t="s">
        <v>313</v>
      </c>
      <c r="M4" t="s">
        <v>314</v>
      </c>
      <c r="O4" t="s">
        <v>315</v>
      </c>
      <c r="Q4" t="s">
        <v>722</v>
      </c>
    </row>
    <row r="5" spans="1:17">
      <c r="A5" s="20" t="s">
        <v>316</v>
      </c>
      <c r="F5" s="20" t="s">
        <v>161</v>
      </c>
      <c r="I5" s="20" t="s">
        <v>167</v>
      </c>
      <c r="O5" t="s">
        <v>318</v>
      </c>
      <c r="Q5" t="s">
        <v>358</v>
      </c>
    </row>
    <row r="6" spans="1:17">
      <c r="A6" s="20" t="s">
        <v>319</v>
      </c>
      <c r="F6" s="20" t="s">
        <v>307</v>
      </c>
      <c r="Q6" t="s">
        <v>311</v>
      </c>
    </row>
    <row r="7" spans="1:17">
      <c r="A7" s="20" t="s">
        <v>669</v>
      </c>
      <c r="F7" s="20" t="s">
        <v>328</v>
      </c>
      <c r="Q7" t="s">
        <v>392</v>
      </c>
    </row>
    <row r="8" spans="1:17">
      <c r="A8" s="20" t="s">
        <v>708</v>
      </c>
      <c r="F8" s="20" t="s">
        <v>322</v>
      </c>
      <c r="Q8" t="s">
        <v>720</v>
      </c>
    </row>
    <row r="9" spans="1:17">
      <c r="A9" s="20" t="s">
        <v>321</v>
      </c>
      <c r="F9" s="20" t="s">
        <v>324</v>
      </c>
    </row>
    <row r="10" spans="1:17">
      <c r="A10" s="20" t="s">
        <v>704</v>
      </c>
      <c r="F10" s="20" t="s">
        <v>182</v>
      </c>
    </row>
    <row r="11" spans="1:17">
      <c r="A11" s="20" t="s">
        <v>323</v>
      </c>
      <c r="F11" s="20" t="s">
        <v>320</v>
      </c>
    </row>
    <row r="12" spans="1:17">
      <c r="A12" s="20" t="s">
        <v>325</v>
      </c>
      <c r="F12" s="20" t="s">
        <v>317</v>
      </c>
    </row>
    <row r="13" spans="1:17">
      <c r="A13" s="20" t="s">
        <v>710</v>
      </c>
      <c r="F13" s="20" t="s">
        <v>326</v>
      </c>
    </row>
    <row r="14" spans="1:17">
      <c r="F14" s="20" t="s">
        <v>707</v>
      </c>
    </row>
    <row r="15" spans="1:17">
      <c r="F15" s="20" t="s">
        <v>472</v>
      </c>
    </row>
    <row r="16" spans="1:17">
      <c r="F16" s="20" t="s">
        <v>668</v>
      </c>
    </row>
    <row r="17" spans="6:6">
      <c r="F17" s="20" t="s">
        <v>329</v>
      </c>
    </row>
    <row r="18" spans="6:6">
      <c r="F18" s="20" t="s">
        <v>705</v>
      </c>
    </row>
  </sheetData>
  <sheetProtection algorithmName="SHA-512" hashValue="FuKpoPspAWwyLLpOXz42O0EUvlEM907V0lwPQATsy/xhZ3MnCEiENQ4iF+J1TAjcjhwlqo0oC5jKB8ZZTXlO8w==" saltValue="7Zh1SuQEfdwAOqs9NnAnww==" spinCount="100000" sheet="1" objects="1" scenarios="1"/>
  <sortState xmlns:xlrd2="http://schemas.microsoft.com/office/spreadsheetml/2017/richdata2" ref="Q2:Q8">
    <sortCondition ref="Q2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2"/>
  <dimension ref="A1:W23"/>
  <sheetViews>
    <sheetView workbookViewId="0">
      <selection activeCell="C20" sqref="C20"/>
    </sheetView>
  </sheetViews>
  <sheetFormatPr defaultRowHeight="14.4"/>
  <cols>
    <col min="1" max="1" width="35.3125" customWidth="1"/>
    <col min="2" max="2" width="31.5234375" customWidth="1"/>
    <col min="3" max="3" width="22.3125" customWidth="1"/>
    <col min="4" max="4" width="23.5234375" customWidth="1"/>
    <col min="5" max="5" width="19.89453125" customWidth="1"/>
    <col min="6" max="6" width="24.41796875" customWidth="1"/>
    <col min="7" max="7" width="22.3125" customWidth="1"/>
    <col min="8" max="8" width="21.1015625" customWidth="1"/>
    <col min="9" max="9" width="19.68359375" customWidth="1"/>
    <col min="10" max="10" width="21.5234375" customWidth="1"/>
    <col min="11" max="11" width="24.3125" customWidth="1"/>
    <col min="12" max="12" width="21.89453125" customWidth="1"/>
    <col min="13" max="13" width="27.5234375" customWidth="1"/>
    <col min="14" max="14" width="22.41796875" customWidth="1"/>
    <col min="15" max="15" width="23.41796875" customWidth="1"/>
    <col min="16" max="16" width="35.68359375" customWidth="1"/>
    <col min="18" max="18" width="24.1015625" customWidth="1"/>
    <col min="19" max="19" width="27.68359375" customWidth="1"/>
    <col min="20" max="20" width="26.89453125" customWidth="1"/>
    <col min="21" max="21" width="54" customWidth="1"/>
    <col min="22" max="22" width="40.89453125" customWidth="1"/>
    <col min="23" max="23" width="24.68359375" customWidth="1"/>
  </cols>
  <sheetData>
    <row r="1" spans="1:23">
      <c r="A1" s="14" t="s">
        <v>30</v>
      </c>
      <c r="B1" s="16" t="s">
        <v>330</v>
      </c>
      <c r="C1" s="14" t="s">
        <v>331</v>
      </c>
      <c r="D1" s="14" t="s">
        <v>189</v>
      </c>
      <c r="E1" s="14" t="s">
        <v>332</v>
      </c>
      <c r="F1" s="14" t="s">
        <v>333</v>
      </c>
      <c r="G1" s="14" t="s">
        <v>334</v>
      </c>
      <c r="H1" s="14" t="s">
        <v>335</v>
      </c>
      <c r="I1" s="14" t="s">
        <v>336</v>
      </c>
      <c r="J1" s="14" t="s">
        <v>337</v>
      </c>
      <c r="K1" s="14" t="s">
        <v>338</v>
      </c>
      <c r="L1" s="14" t="s">
        <v>339</v>
      </c>
      <c r="M1" s="14" t="s">
        <v>340</v>
      </c>
      <c r="N1" s="14" t="s">
        <v>341</v>
      </c>
      <c r="O1" s="14" t="s">
        <v>342</v>
      </c>
      <c r="P1" s="14" t="s">
        <v>343</v>
      </c>
      <c r="Q1" s="14" t="s">
        <v>344</v>
      </c>
      <c r="R1" s="14" t="s">
        <v>345</v>
      </c>
      <c r="S1" s="14" t="s">
        <v>346</v>
      </c>
      <c r="T1" s="14" t="s">
        <v>347</v>
      </c>
      <c r="U1" s="14" t="s">
        <v>482</v>
      </c>
      <c r="V1" s="14" t="s">
        <v>483</v>
      </c>
      <c r="W1" s="14" t="s">
        <v>507</v>
      </c>
    </row>
    <row r="2" spans="1:23">
      <c r="A2" s="17" t="s">
        <v>330</v>
      </c>
      <c r="B2" t="s">
        <v>19</v>
      </c>
      <c r="C2" t="s">
        <v>348</v>
      </c>
      <c r="D2" t="s">
        <v>349</v>
      </c>
      <c r="E2" t="s">
        <v>350</v>
      </c>
      <c r="F2" t="s">
        <v>351</v>
      </c>
      <c r="G2" t="s">
        <v>351</v>
      </c>
      <c r="H2" t="s">
        <v>350</v>
      </c>
      <c r="I2" t="s">
        <v>351</v>
      </c>
      <c r="J2" t="s">
        <v>352</v>
      </c>
      <c r="K2" t="s">
        <v>353</v>
      </c>
      <c r="L2" t="s">
        <v>351</v>
      </c>
      <c r="M2" t="s">
        <v>354</v>
      </c>
      <c r="N2" t="s">
        <v>311</v>
      </c>
      <c r="O2" t="s">
        <v>350</v>
      </c>
      <c r="P2" t="s">
        <v>355</v>
      </c>
      <c r="Q2" t="s">
        <v>93</v>
      </c>
      <c r="R2" t="s">
        <v>356</v>
      </c>
      <c r="S2" t="s">
        <v>350</v>
      </c>
      <c r="T2" t="s">
        <v>357</v>
      </c>
      <c r="U2" t="s">
        <v>492</v>
      </c>
      <c r="V2" t="s">
        <v>491</v>
      </c>
      <c r="W2" t="s">
        <v>508</v>
      </c>
    </row>
    <row r="3" spans="1:23">
      <c r="A3" t="s">
        <v>507</v>
      </c>
      <c r="B3" t="s">
        <v>25</v>
      </c>
      <c r="C3" t="s">
        <v>358</v>
      </c>
      <c r="D3" t="s">
        <v>359</v>
      </c>
      <c r="E3" t="s">
        <v>360</v>
      </c>
      <c r="F3" t="s">
        <v>361</v>
      </c>
      <c r="G3" t="s">
        <v>361</v>
      </c>
      <c r="H3" t="s">
        <v>362</v>
      </c>
      <c r="I3" t="s">
        <v>363</v>
      </c>
      <c r="J3" t="s">
        <v>363</v>
      </c>
      <c r="K3" t="s">
        <v>364</v>
      </c>
      <c r="L3" t="s">
        <v>365</v>
      </c>
      <c r="M3" t="s">
        <v>366</v>
      </c>
      <c r="N3" t="s">
        <v>367</v>
      </c>
      <c r="O3" t="s">
        <v>361</v>
      </c>
      <c r="P3" t="s">
        <v>368</v>
      </c>
      <c r="Q3" t="s">
        <v>17</v>
      </c>
      <c r="R3" t="s">
        <v>369</v>
      </c>
      <c r="S3" t="s">
        <v>370</v>
      </c>
      <c r="T3" t="s">
        <v>371</v>
      </c>
      <c r="U3" t="s">
        <v>493</v>
      </c>
      <c r="V3" t="s">
        <v>485</v>
      </c>
      <c r="W3" t="s">
        <v>509</v>
      </c>
    </row>
    <row r="4" spans="1:23">
      <c r="A4" t="s">
        <v>482</v>
      </c>
      <c r="B4" t="s">
        <v>21</v>
      </c>
      <c r="C4" t="s">
        <v>372</v>
      </c>
      <c r="D4" t="s">
        <v>372</v>
      </c>
      <c r="E4" t="s">
        <v>373</v>
      </c>
      <c r="F4" t="s">
        <v>374</v>
      </c>
      <c r="G4" t="s">
        <v>374</v>
      </c>
      <c r="H4" t="s">
        <v>375</v>
      </c>
      <c r="I4" t="s">
        <v>376</v>
      </c>
      <c r="J4" t="s">
        <v>377</v>
      </c>
      <c r="K4" t="s">
        <v>378</v>
      </c>
      <c r="L4" t="s">
        <v>376</v>
      </c>
      <c r="M4" t="s">
        <v>379</v>
      </c>
      <c r="N4" t="s">
        <v>373</v>
      </c>
      <c r="O4" t="s">
        <v>362</v>
      </c>
      <c r="P4" t="s">
        <v>34</v>
      </c>
      <c r="R4" t="s">
        <v>380</v>
      </c>
      <c r="S4" t="s">
        <v>381</v>
      </c>
      <c r="T4" t="s">
        <v>382</v>
      </c>
      <c r="U4" t="s">
        <v>484</v>
      </c>
      <c r="V4" t="s">
        <v>486</v>
      </c>
      <c r="W4" t="s">
        <v>510</v>
      </c>
    </row>
    <row r="5" spans="1:23">
      <c r="A5" t="s">
        <v>483</v>
      </c>
      <c r="B5" t="s">
        <v>383</v>
      </c>
      <c r="C5" t="s">
        <v>373</v>
      </c>
      <c r="D5" t="s">
        <v>384</v>
      </c>
      <c r="F5" t="s">
        <v>376</v>
      </c>
      <c r="G5" t="s">
        <v>376</v>
      </c>
      <c r="H5" t="s">
        <v>373</v>
      </c>
      <c r="K5" t="s">
        <v>385</v>
      </c>
      <c r="M5" t="s">
        <v>386</v>
      </c>
      <c r="N5" t="s">
        <v>350</v>
      </c>
      <c r="O5" t="s">
        <v>375</v>
      </c>
      <c r="P5" t="s">
        <v>387</v>
      </c>
      <c r="R5" t="s">
        <v>388</v>
      </c>
      <c r="S5" t="s">
        <v>389</v>
      </c>
      <c r="T5" t="s">
        <v>390</v>
      </c>
      <c r="U5" t="s">
        <v>485</v>
      </c>
      <c r="V5" t="s">
        <v>487</v>
      </c>
      <c r="W5" t="s">
        <v>511</v>
      </c>
    </row>
    <row r="6" spans="1:23">
      <c r="A6" t="s">
        <v>337</v>
      </c>
      <c r="B6" t="s">
        <v>494</v>
      </c>
      <c r="C6" t="s">
        <v>391</v>
      </c>
      <c r="D6" t="s">
        <v>392</v>
      </c>
      <c r="F6" t="s">
        <v>393</v>
      </c>
      <c r="N6" t="s">
        <v>394</v>
      </c>
      <c r="O6" t="s">
        <v>395</v>
      </c>
      <c r="R6" t="s">
        <v>373</v>
      </c>
      <c r="T6" t="s">
        <v>396</v>
      </c>
      <c r="U6" t="s">
        <v>486</v>
      </c>
      <c r="V6" t="s">
        <v>488</v>
      </c>
    </row>
    <row r="7" spans="1:23">
      <c r="A7" t="s">
        <v>332</v>
      </c>
      <c r="C7" t="s">
        <v>335</v>
      </c>
      <c r="D7" t="s">
        <v>374</v>
      </c>
      <c r="N7" t="s">
        <v>392</v>
      </c>
      <c r="O7" t="s">
        <v>373</v>
      </c>
      <c r="U7" t="s">
        <v>489</v>
      </c>
    </row>
    <row r="8" spans="1:23">
      <c r="A8" t="s">
        <v>331</v>
      </c>
      <c r="C8" t="s">
        <v>350</v>
      </c>
      <c r="D8" t="s">
        <v>373</v>
      </c>
      <c r="U8" t="s">
        <v>490</v>
      </c>
    </row>
    <row r="9" spans="1:23">
      <c r="A9" t="s">
        <v>345</v>
      </c>
      <c r="U9" t="s">
        <v>487</v>
      </c>
    </row>
    <row r="10" spans="1:23">
      <c r="A10" t="s">
        <v>334</v>
      </c>
      <c r="U10" t="s">
        <v>488</v>
      </c>
    </row>
    <row r="11" spans="1:23">
      <c r="A11" t="s">
        <v>342</v>
      </c>
    </row>
    <row r="12" spans="1:23">
      <c r="A12" t="s">
        <v>338</v>
      </c>
    </row>
    <row r="13" spans="1:23">
      <c r="A13" t="s">
        <v>341</v>
      </c>
    </row>
    <row r="14" spans="1:23">
      <c r="A14" t="s">
        <v>189</v>
      </c>
    </row>
    <row r="15" spans="1:23">
      <c r="A15" t="s">
        <v>339</v>
      </c>
    </row>
    <row r="16" spans="1:23">
      <c r="A16" t="s">
        <v>333</v>
      </c>
    </row>
    <row r="17" spans="1:1">
      <c r="A17" t="s">
        <v>340</v>
      </c>
    </row>
    <row r="18" spans="1:1">
      <c r="A18" t="s">
        <v>335</v>
      </c>
    </row>
    <row r="19" spans="1:1">
      <c r="A19" t="s">
        <v>336</v>
      </c>
    </row>
    <row r="20" spans="1:1">
      <c r="A20" t="s">
        <v>343</v>
      </c>
    </row>
    <row r="21" spans="1:1">
      <c r="A21" t="s">
        <v>346</v>
      </c>
    </row>
    <row r="22" spans="1:1">
      <c r="A22" t="s">
        <v>347</v>
      </c>
    </row>
    <row r="23" spans="1:1">
      <c r="A23" t="s">
        <v>344</v>
      </c>
    </row>
  </sheetData>
  <sheetProtection algorithmName="SHA-512" hashValue="Fj0H0knO4Cnm02WBHE+LWUXV8p0iShzFr+9e3UJFTO+kcwcWR5xfKeBwRV2L5HMwIDkafpXepVYNO1b+90gEGQ==" saltValue="KfImuzD21rbArgcz6a/8KQ==" spinCount="100000" sheet="1" objects="1" scenarios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3"/>
  <dimension ref="A3:B10"/>
  <sheetViews>
    <sheetView showGridLines="0" showRowColHeaders="0" workbookViewId="0">
      <selection activeCell="F11" sqref="F11"/>
    </sheetView>
  </sheetViews>
  <sheetFormatPr defaultRowHeight="14.4"/>
  <sheetData>
    <row r="3" spans="1:2">
      <c r="A3" s="340" t="s">
        <v>397</v>
      </c>
      <c r="B3" s="340"/>
    </row>
    <row r="4" spans="1:2">
      <c r="A4" s="340"/>
      <c r="B4" s="340"/>
    </row>
    <row r="6" spans="1:2" ht="14.4" customHeight="1">
      <c r="A6" s="340" t="s">
        <v>1</v>
      </c>
      <c r="B6" s="340"/>
    </row>
    <row r="7" spans="1:2" ht="14.4" customHeight="1">
      <c r="A7" s="340"/>
      <c r="B7" s="340"/>
    </row>
    <row r="9" spans="1:2">
      <c r="A9" s="340"/>
      <c r="B9" s="340"/>
    </row>
    <row r="10" spans="1:2">
      <c r="A10" s="340"/>
      <c r="B10" s="340"/>
    </row>
  </sheetData>
  <mergeCells count="3">
    <mergeCell ref="A3:B4"/>
    <mergeCell ref="A6:B7"/>
    <mergeCell ref="A9:B10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7" r:id="rId4" name="Button 7">
              <controlPr defaultSize="0" print="0" autoFill="0" autoPict="0" macro="[0]!UnlockWorksheet">
                <anchor>
                  <from>
                    <xdr:col>2</xdr:col>
                    <xdr:colOff>68580</xdr:colOff>
                    <xdr:row>2</xdr:row>
                    <xdr:rowOff>68580</xdr:rowOff>
                  </from>
                  <to>
                    <xdr:col>6</xdr:col>
                    <xdr:colOff>304800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5" name="Button 9">
              <controlPr defaultSize="0" print="0" autoFill="0" autoPict="0" macro="[0]!HideUnlockTab">
                <anchor>
                  <from>
                    <xdr:col>2</xdr:col>
                    <xdr:colOff>68580</xdr:colOff>
                    <xdr:row>5</xdr:row>
                    <xdr:rowOff>30480</xdr:rowOff>
                  </from>
                  <to>
                    <xdr:col>6</xdr:col>
                    <xdr:colOff>304800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E5"/>
  <sheetViews>
    <sheetView showGridLines="0" showRowColHeaders="0" showZeros="0" zoomScaleNormal="100" workbookViewId="0">
      <pane ySplit="3" topLeftCell="A4" activePane="bottomLeft" state="frozen"/>
      <selection pane="bottomLeft" activeCell="E14" sqref="E14"/>
    </sheetView>
  </sheetViews>
  <sheetFormatPr defaultRowHeight="14.4"/>
  <cols>
    <col min="4" max="4" width="22.41796875" customWidth="1"/>
    <col min="5" max="5" width="38.3125" customWidth="1"/>
  </cols>
  <sheetData>
    <row r="1" spans="1:5">
      <c r="A1" s="2" t="s">
        <v>5</v>
      </c>
      <c r="B1" s="271">
        <f>'Case Information'!E32</f>
        <v>0</v>
      </c>
      <c r="C1" s="272"/>
      <c r="D1" s="3" t="s">
        <v>6</v>
      </c>
      <c r="E1" s="3" t="s">
        <v>6</v>
      </c>
    </row>
    <row r="2" spans="1:5">
      <c r="A2" s="3" t="s">
        <v>6</v>
      </c>
      <c r="B2" s="3" t="s">
        <v>6</v>
      </c>
      <c r="C2" s="3" t="s">
        <v>6</v>
      </c>
      <c r="D2" s="3" t="s">
        <v>6</v>
      </c>
      <c r="E2" s="3" t="s">
        <v>6</v>
      </c>
    </row>
    <row r="3" spans="1:5">
      <c r="A3" s="6" t="s">
        <v>6</v>
      </c>
      <c r="B3" s="6" t="s">
        <v>6</v>
      </c>
      <c r="C3" s="6" t="s">
        <v>6</v>
      </c>
      <c r="D3" s="6" t="s">
        <v>6</v>
      </c>
      <c r="E3" s="6" t="s">
        <v>6</v>
      </c>
    </row>
    <row r="4" spans="1:5" ht="15" customHeight="1" thickBot="1">
      <c r="A4" s="4" t="s">
        <v>6</v>
      </c>
      <c r="B4" s="4" t="s">
        <v>6</v>
      </c>
      <c r="C4" s="4" t="s">
        <v>6</v>
      </c>
      <c r="D4" s="4" t="s">
        <v>6</v>
      </c>
      <c r="E4" s="4" t="s">
        <v>6</v>
      </c>
    </row>
    <row r="5" spans="1:5" ht="14.7" thickTop="1">
      <c r="A5" s="217" t="s">
        <v>6</v>
      </c>
      <c r="B5" s="217" t="s">
        <v>6</v>
      </c>
      <c r="C5" s="217" t="s">
        <v>6</v>
      </c>
      <c r="D5" s="217" t="s">
        <v>6</v>
      </c>
      <c r="E5" s="217" t="s">
        <v>6</v>
      </c>
    </row>
  </sheetData>
  <mergeCells count="1">
    <mergeCell ref="B1:C1"/>
  </mergeCells>
  <pageMargins left="0.5" right="0.5" top="1" bottom="1" header="0.5" footer="0.5"/>
  <pageSetup orientation="portrait" verticalDpi="598" r:id="rId1"/>
  <headerFooter>
    <oddHeader>&amp;L&amp;10North Carolina State Crime Laboratory
Digital Evidence Section&amp;C&amp;"-,Bold"&amp;18COMPUTER WORKSHEET&amp;R&amp;10Version 15
Effective Date: 4/8/2020</oddHeader>
    <oddFooter>&amp;L&amp;10Approved by: 
Computer Technical Leader 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5" name="Button 4">
              <controlPr defaultSize="0" print="0" autoFill="0" autoPict="0" macro="[0]!AddComputerInfo">
                <anchor>
                  <from>
                    <xdr:col>3</xdr:col>
                    <xdr:colOff>60960</xdr:colOff>
                    <xdr:row>0</xdr:row>
                    <xdr:rowOff>137160</xdr:rowOff>
                  </from>
                  <to>
                    <xdr:col>4</xdr:col>
                    <xdr:colOff>861060</xdr:colOff>
                    <xdr:row>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Button 6">
              <controlPr defaultSize="0" print="0" autoFill="0" autoPict="0" macro="[0]!SpellCheck">
                <anchor>
                  <from>
                    <xdr:col>4</xdr:col>
                    <xdr:colOff>1028700</xdr:colOff>
                    <xdr:row>0</xdr:row>
                    <xdr:rowOff>137160</xdr:rowOff>
                  </from>
                  <to>
                    <xdr:col>4</xdr:col>
                    <xdr:colOff>2209800</xdr:colOff>
                    <xdr:row>2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0000"/>
  </sheetPr>
  <dimension ref="A1:E6"/>
  <sheetViews>
    <sheetView showGridLines="0" showRowColHeaders="0" showZeros="0" zoomScaleNormal="100" workbookViewId="0">
      <pane ySplit="4" topLeftCell="A5" activePane="bottomLeft" state="frozen"/>
      <selection pane="bottomLeft" activeCell="C15" sqref="C15"/>
    </sheetView>
  </sheetViews>
  <sheetFormatPr defaultColWidth="9.1015625" defaultRowHeight="14.4"/>
  <cols>
    <col min="1" max="1" width="9.1015625" style="25"/>
    <col min="2" max="2" width="30.41796875" style="25" customWidth="1"/>
    <col min="3" max="3" width="19.5234375" style="25" customWidth="1"/>
    <col min="4" max="4" width="25.3125" style="25" customWidth="1"/>
    <col min="5" max="16384" width="9.1015625" style="25"/>
  </cols>
  <sheetData>
    <row r="1" spans="1:5">
      <c r="A1" s="22" t="s">
        <v>5</v>
      </c>
      <c r="B1" s="78">
        <f>'Case Information'!E32</f>
        <v>0</v>
      </c>
      <c r="C1" s="23"/>
      <c r="D1" s="24" t="s">
        <v>6</v>
      </c>
      <c r="E1" s="24" t="s">
        <v>6</v>
      </c>
    </row>
    <row r="2" spans="1:5">
      <c r="A2" s="24" t="s">
        <v>6</v>
      </c>
      <c r="B2" s="24" t="s">
        <v>6</v>
      </c>
      <c r="C2" s="24" t="s">
        <v>6</v>
      </c>
      <c r="D2" s="24" t="s">
        <v>6</v>
      </c>
      <c r="E2" s="24" t="s">
        <v>6</v>
      </c>
    </row>
    <row r="3" spans="1:5">
      <c r="A3" s="24" t="s">
        <v>6</v>
      </c>
      <c r="B3" s="24" t="s">
        <v>6</v>
      </c>
      <c r="C3" s="24" t="s">
        <v>6</v>
      </c>
      <c r="D3" s="24" t="s">
        <v>6</v>
      </c>
      <c r="E3" s="24" t="s">
        <v>6</v>
      </c>
    </row>
    <row r="4" spans="1:5">
      <c r="A4" s="24" t="s">
        <v>6</v>
      </c>
      <c r="B4" s="24" t="s">
        <v>6</v>
      </c>
      <c r="C4" s="24" t="s">
        <v>6</v>
      </c>
      <c r="D4" s="24" t="s">
        <v>6</v>
      </c>
      <c r="E4" s="24" t="s">
        <v>6</v>
      </c>
    </row>
    <row r="5" spans="1:5" ht="14.7" thickBot="1">
      <c r="A5" s="26" t="s">
        <v>6</v>
      </c>
      <c r="B5" s="26" t="s">
        <v>6</v>
      </c>
      <c r="C5" s="26" t="s">
        <v>6</v>
      </c>
      <c r="D5" s="26" t="s">
        <v>6</v>
      </c>
      <c r="E5" s="26" t="s">
        <v>6</v>
      </c>
    </row>
    <row r="6" spans="1:5" ht="14.7" thickTop="1">
      <c r="A6" s="27" t="s">
        <v>6</v>
      </c>
      <c r="B6" s="27" t="s">
        <v>6</v>
      </c>
      <c r="C6" s="27" t="s">
        <v>6</v>
      </c>
      <c r="D6" s="27" t="s">
        <v>6</v>
      </c>
      <c r="E6" s="27" t="s">
        <v>6</v>
      </c>
    </row>
  </sheetData>
  <pageMargins left="0.5" right="0.5" top="1" bottom="1" header="0.5" footer="0.5"/>
  <pageSetup orientation="portrait" verticalDpi="598" r:id="rId1"/>
  <headerFooter>
    <oddHeader>&amp;LNorth Carolina State Crime Laboratory
Digital Evidence Section&amp;C&amp;"-,Bold"&amp;18COMPUTER ANALYSIS&amp;R&amp;10Version 15
Effective Date: 4/8/2020</oddHeader>
    <oddFooter>&amp;L&amp;10Approved by: 
Computer Technical Leader 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1" r:id="rId5" name="Button 7">
              <controlPr defaultSize="0" print="0" autoFill="0" autoPict="0" macro="[0]!SpellCheck">
                <anchor>
                  <from>
                    <xdr:col>3</xdr:col>
                    <xdr:colOff>1524000</xdr:colOff>
                    <xdr:row>1</xdr:row>
                    <xdr:rowOff>121920</xdr:rowOff>
                  </from>
                  <to>
                    <xdr:col>5</xdr:col>
                    <xdr:colOff>342900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Button 9">
              <controlPr defaultSize="0" print="0" autoFill="0" autoPict="0" macro="[0]!AddProcess">
                <anchor>
                  <from>
                    <xdr:col>0</xdr:col>
                    <xdr:colOff>60960</xdr:colOff>
                    <xdr:row>1</xdr:row>
                    <xdr:rowOff>137160</xdr:rowOff>
                  </from>
                  <to>
                    <xdr:col>1</xdr:col>
                    <xdr:colOff>617220</xdr:colOff>
                    <xdr:row>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7" name="Button 11">
              <controlPr defaultSize="0" print="0" autoFill="0" autoPict="0" macro="[0]!CompMediaCreated">
                <anchor>
                  <from>
                    <xdr:col>1</xdr:col>
                    <xdr:colOff>655320</xdr:colOff>
                    <xdr:row>1</xdr:row>
                    <xdr:rowOff>137160</xdr:rowOff>
                  </from>
                  <to>
                    <xdr:col>1</xdr:col>
                    <xdr:colOff>1836420</xdr:colOff>
                    <xdr:row>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Button 13">
              <controlPr defaultSize="0" print="0" autoFill="0" autoPict="0" macro="[0]!CompHideRows">
                <anchor>
                  <from>
                    <xdr:col>1</xdr:col>
                    <xdr:colOff>1874520</xdr:colOff>
                    <xdr:row>1</xdr:row>
                    <xdr:rowOff>137160</xdr:rowOff>
                  </from>
                  <to>
                    <xdr:col>2</xdr:col>
                    <xdr:colOff>1249680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Button 15">
              <controlPr defaultSize="0" print="0" autoFill="0" autoPict="0" macro="[0]!CompShowRows">
                <anchor>
                  <from>
                    <xdr:col>2</xdr:col>
                    <xdr:colOff>1295400</xdr:colOff>
                    <xdr:row>1</xdr:row>
                    <xdr:rowOff>121920</xdr:rowOff>
                  </from>
                  <to>
                    <xdr:col>3</xdr:col>
                    <xdr:colOff>1485900</xdr:colOff>
                    <xdr:row>3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8">
    <tabColor rgb="FFFF0000"/>
  </sheetPr>
  <dimension ref="A1:E4"/>
  <sheetViews>
    <sheetView showGridLines="0" showRowColHeaders="0" showZeros="0" view="pageLayout" zoomScaleNormal="100" workbookViewId="0">
      <selection activeCell="D30" sqref="D30"/>
    </sheetView>
  </sheetViews>
  <sheetFormatPr defaultRowHeight="14.4"/>
  <cols>
    <col min="2" max="2" width="18.5234375" style="10" customWidth="1"/>
    <col min="3" max="3" width="23.1015625" customWidth="1"/>
    <col min="4" max="4" width="23.89453125" customWidth="1"/>
    <col min="5" max="5" width="18.41796875" customWidth="1"/>
  </cols>
  <sheetData>
    <row r="1" spans="1:5">
      <c r="A1" s="2" t="s">
        <v>5</v>
      </c>
      <c r="B1" s="79">
        <f>'Case Information'!E32</f>
        <v>0</v>
      </c>
      <c r="C1" s="8"/>
    </row>
    <row r="2" spans="1:5">
      <c r="A2" s="3" t="s">
        <v>6</v>
      </c>
      <c r="B2" s="5" t="s">
        <v>6</v>
      </c>
      <c r="C2" s="3" t="s">
        <v>6</v>
      </c>
    </row>
    <row r="3" spans="1:5" ht="14.7" thickBot="1">
      <c r="A3" s="4" t="s">
        <v>6</v>
      </c>
      <c r="B3" s="9" t="s">
        <v>6</v>
      </c>
      <c r="C3" s="4" t="s">
        <v>6</v>
      </c>
      <c r="D3" s="1"/>
      <c r="E3" s="1"/>
    </row>
    <row r="4" spans="1:5" ht="14.7" thickTop="1">
      <c r="A4" s="3" t="s">
        <v>6</v>
      </c>
      <c r="B4" s="3" t="s">
        <v>6</v>
      </c>
      <c r="C4" s="3" t="s">
        <v>6</v>
      </c>
    </row>
  </sheetData>
  <pageMargins left="0.5" right="0.5" top="1" bottom="1" header="0.5" footer="0.5"/>
  <pageSetup orientation="portrait" r:id="rId1"/>
  <headerFooter>
    <oddHeader>&amp;L&amp;10North Carolina State Crime Laboratory
Digital Evidence Section&amp;C&amp;"-,Bold"&amp;18Vehicle Analysis&amp;R&amp;10Version 15
Effective Date: 4/8/2020</oddHeader>
    <oddFooter>&amp;L&amp;10Approved by: 
Computer Technical Leader 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5" name="Button 3">
              <controlPr defaultSize="0" print="0" autoFill="0" autoPict="0" macro="[0]!AddVehicle">
                <anchor>
                  <from>
                    <xdr:col>2</xdr:col>
                    <xdr:colOff>144780</xdr:colOff>
                    <xdr:row>0</xdr:row>
                    <xdr:rowOff>22860</xdr:rowOff>
                  </from>
                  <to>
                    <xdr:col>3</xdr:col>
                    <xdr:colOff>1257300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tabColor rgb="FFFF0000"/>
  </sheetPr>
  <dimension ref="A1:D5"/>
  <sheetViews>
    <sheetView showGridLines="0" showRowColHeaders="0" showZeros="0" zoomScaleNormal="100" workbookViewId="0">
      <pane ySplit="3" topLeftCell="A4" activePane="bottomLeft" state="frozen"/>
      <selection pane="bottomLeft" activeCell="C11" sqref="C11"/>
    </sheetView>
  </sheetViews>
  <sheetFormatPr defaultRowHeight="14.4"/>
  <cols>
    <col min="1" max="1" width="8.1015625" customWidth="1"/>
    <col min="2" max="2" width="40.68359375" customWidth="1"/>
    <col min="3" max="3" width="34.5234375" customWidth="1"/>
    <col min="4" max="4" width="30.5234375" customWidth="1"/>
    <col min="5" max="5" width="10.41796875" customWidth="1"/>
  </cols>
  <sheetData>
    <row r="1" spans="1:4">
      <c r="A1" s="7" t="s">
        <v>5</v>
      </c>
      <c r="B1" s="80">
        <f>'Case Information'!E32</f>
        <v>0</v>
      </c>
      <c r="C1" s="8"/>
      <c r="D1" s="3" t="s">
        <v>6</v>
      </c>
    </row>
    <row r="2" spans="1:4">
      <c r="A2" s="3" t="s">
        <v>6</v>
      </c>
      <c r="B2" s="3" t="s">
        <v>6</v>
      </c>
      <c r="C2" s="3" t="s">
        <v>6</v>
      </c>
      <c r="D2" s="3" t="s">
        <v>6</v>
      </c>
    </row>
    <row r="3" spans="1:4">
      <c r="A3" s="3" t="s">
        <v>6</v>
      </c>
      <c r="B3" s="11"/>
      <c r="C3" s="11"/>
      <c r="D3" s="3" t="s">
        <v>6</v>
      </c>
    </row>
    <row r="4" spans="1:4" ht="14.7" thickBot="1">
      <c r="A4" s="4" t="s">
        <v>6</v>
      </c>
      <c r="B4" s="4" t="s">
        <v>6</v>
      </c>
      <c r="C4" s="4" t="s">
        <v>6</v>
      </c>
      <c r="D4" s="4" t="s">
        <v>6</v>
      </c>
    </row>
    <row r="5" spans="1:4" ht="14.7" thickTop="1">
      <c r="A5" s="3" t="s">
        <v>6</v>
      </c>
      <c r="B5" s="3" t="s">
        <v>6</v>
      </c>
      <c r="C5" s="3" t="s">
        <v>6</v>
      </c>
      <c r="D5" s="28"/>
    </row>
  </sheetData>
  <pageMargins left="0.5" right="0.5" top="1" bottom="1" header="0.5" footer="0.5"/>
  <pageSetup orientation="landscape" verticalDpi="598" r:id="rId1"/>
  <headerFooter>
    <oddHeader>&amp;L&amp;10&amp;K000000North Carolina State Crime Laboratory
Digital  Evidence Section&amp;C&amp;"-,Bold"&amp;18PORTABLE DEVICES&amp;R&amp;10Version 15
Effective Date: 4/8/2020</oddHeader>
    <oddFooter>&amp;L&amp;10Approved by: 
Computer Technical Leader 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5" name="Button 5">
              <controlPr defaultSize="0" print="0" autoFill="0" autoPict="0" macro="[0]!AddPortable">
                <anchor>
                  <from>
                    <xdr:col>0</xdr:col>
                    <xdr:colOff>464820</xdr:colOff>
                    <xdr:row>1</xdr:row>
                    <xdr:rowOff>38100</xdr:rowOff>
                  </from>
                  <to>
                    <xdr:col>1</xdr:col>
                    <xdr:colOff>2674620</xdr:colOff>
                    <xdr:row>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6" name="Button 9">
              <controlPr defaultSize="0" print="0" autoFill="0" autoPict="0" macro="[0]!SpellCheck">
                <anchor>
                  <from>
                    <xdr:col>2</xdr:col>
                    <xdr:colOff>1897380</xdr:colOff>
                    <xdr:row>1</xdr:row>
                    <xdr:rowOff>22860</xdr:rowOff>
                  </from>
                  <to>
                    <xdr:col>3</xdr:col>
                    <xdr:colOff>1257300</xdr:colOff>
                    <xdr:row>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7" name="Button 11">
              <controlPr defaultSize="0" print="0" autoFill="0" autoPict="0" macro="[0]!NotePort">
                <anchor>
                  <from>
                    <xdr:col>2</xdr:col>
                    <xdr:colOff>22860</xdr:colOff>
                    <xdr:row>1</xdr:row>
                    <xdr:rowOff>22860</xdr:rowOff>
                  </from>
                  <to>
                    <xdr:col>2</xdr:col>
                    <xdr:colOff>1744980</xdr:colOff>
                    <xdr:row>2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tabColor rgb="FFFF0000"/>
  </sheetPr>
  <dimension ref="A1:E4"/>
  <sheetViews>
    <sheetView showGridLines="0" showRowColHeaders="0" showZeros="0" view="pageLayout" zoomScaleNormal="100" workbookViewId="0">
      <selection activeCell="B19" sqref="B19"/>
    </sheetView>
  </sheetViews>
  <sheetFormatPr defaultRowHeight="14.4"/>
  <cols>
    <col min="1" max="1" width="8.3125" customWidth="1"/>
    <col min="2" max="2" width="28.41796875" customWidth="1"/>
    <col min="3" max="3" width="17.3125" customWidth="1"/>
    <col min="4" max="4" width="16.3125" customWidth="1"/>
    <col min="5" max="5" width="12" customWidth="1"/>
    <col min="6" max="6" width="3.3125" customWidth="1"/>
  </cols>
  <sheetData>
    <row r="1" spans="1:5">
      <c r="A1" s="12" t="s">
        <v>7</v>
      </c>
      <c r="B1" s="81">
        <f>'Case Information'!E32</f>
        <v>0</v>
      </c>
      <c r="C1" s="76"/>
      <c r="D1" s="3" t="s">
        <v>6</v>
      </c>
      <c r="E1" s="3" t="s">
        <v>6</v>
      </c>
    </row>
    <row r="2" spans="1:5">
      <c r="A2" s="3" t="s">
        <v>6</v>
      </c>
      <c r="B2" s="3" t="s">
        <v>6</v>
      </c>
      <c r="C2" s="3" t="s">
        <v>6</v>
      </c>
      <c r="D2" s="3" t="s">
        <v>6</v>
      </c>
      <c r="E2" s="3" t="s">
        <v>6</v>
      </c>
    </row>
    <row r="3" spans="1:5" ht="14.7" thickBot="1">
      <c r="A3" s="4" t="s">
        <v>6</v>
      </c>
      <c r="B3" s="4" t="s">
        <v>6</v>
      </c>
      <c r="C3" s="4" t="s">
        <v>6</v>
      </c>
      <c r="D3" s="4" t="s">
        <v>6</v>
      </c>
      <c r="E3" s="4" t="s">
        <v>6</v>
      </c>
    </row>
    <row r="4" spans="1:5" ht="14.7" thickTop="1">
      <c r="A4" s="91"/>
      <c r="B4" s="91"/>
      <c r="C4" s="91"/>
      <c r="D4" s="91"/>
      <c r="E4" s="91"/>
    </row>
  </sheetData>
  <pageMargins left="0.4" right="0.4" top="0.75" bottom="0.75" header="0.3" footer="0.3"/>
  <pageSetup orientation="portrait" verticalDpi="598" r:id="rId1"/>
  <headerFooter>
    <oddHeader>&amp;L&amp;10North Carolina State Crime Laboratory
Digital  Evidence Section&amp;C&amp;"-,Bold"&amp;18TASER WORKSHEET&amp;R&amp;10Version 15
Effective Date: 4/8/2020</oddHeader>
    <oddFooter>&amp;L&amp;10Approved by: 
Computer Technical Leader &amp;C&amp;G&amp;R&amp;10Page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5" name="Button 3">
              <controlPr defaultSize="0" print="0" autoFill="0" autoPict="0" macro="[0]!AddTaser">
                <anchor>
                  <from>
                    <xdr:col>2</xdr:col>
                    <xdr:colOff>190500</xdr:colOff>
                    <xdr:row>0</xdr:row>
                    <xdr:rowOff>106680</xdr:rowOff>
                  </from>
                  <to>
                    <xdr:col>4</xdr:col>
                    <xdr:colOff>7620</xdr:colOff>
                    <xdr:row>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5">
    <tabColor rgb="FFFF0000"/>
  </sheetPr>
  <dimension ref="A1:E4"/>
  <sheetViews>
    <sheetView showGridLines="0" showRowColHeaders="0" showZeros="0" zoomScale="110" zoomScaleNormal="110" workbookViewId="0">
      <pane ySplit="2" topLeftCell="A3" activePane="bottomLeft" state="frozen"/>
      <selection pane="bottomLeft" activeCell="D11" sqref="D11"/>
    </sheetView>
  </sheetViews>
  <sheetFormatPr defaultRowHeight="14.4"/>
  <cols>
    <col min="1" max="1" width="9.1015625" customWidth="1"/>
    <col min="2" max="2" width="21.89453125" customWidth="1"/>
    <col min="4" max="4" width="45" customWidth="1"/>
  </cols>
  <sheetData>
    <row r="1" spans="1:5">
      <c r="A1" s="2" t="s">
        <v>5</v>
      </c>
      <c r="B1" s="79">
        <f>'Case Information'!E32</f>
        <v>0</v>
      </c>
    </row>
    <row r="2" spans="1:5">
      <c r="A2" s="199" t="s">
        <v>6</v>
      </c>
      <c r="B2" s="199" t="s">
        <v>6</v>
      </c>
      <c r="C2" s="199" t="s">
        <v>6</v>
      </c>
      <c r="D2" s="199" t="s">
        <v>6</v>
      </c>
      <c r="E2" s="199" t="s">
        <v>6</v>
      </c>
    </row>
    <row r="3" spans="1:5" ht="14.7" thickBot="1">
      <c r="A3" s="4" t="s">
        <v>6</v>
      </c>
      <c r="B3" s="4" t="s">
        <v>6</v>
      </c>
      <c r="C3" s="4" t="s">
        <v>6</v>
      </c>
      <c r="D3" s="4" t="s">
        <v>6</v>
      </c>
      <c r="E3" s="4" t="s">
        <v>6</v>
      </c>
    </row>
    <row r="4" spans="1:5" ht="14.7" thickTop="1"/>
  </sheetData>
  <pageMargins left="0.4" right="0.4" top="0.75" bottom="0.75" header="0.3" footer="0.3"/>
  <pageSetup orientation="portrait" r:id="rId1"/>
  <headerFooter>
    <oddHeader>&amp;L&amp;10North Carolina State Crime Laboratory
Digital Evidence Section&amp;C&amp;"-,Bold"&amp;16Game Console Worksheet&amp;R&amp;10Version 15
Effective Date: 4/8/2020</oddHeader>
    <oddFooter>&amp;LApproved by: 
Computer Technical Leader &amp;C&amp;G&amp;RPage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8" r:id="rId5" name="Button 2">
              <controlPr defaultSize="0" print="0" autoFill="0" autoPict="0" macro="[0]!Game">
                <anchor>
                  <from>
                    <xdr:col>2</xdr:col>
                    <xdr:colOff>68580</xdr:colOff>
                    <xdr:row>0</xdr:row>
                    <xdr:rowOff>45720</xdr:rowOff>
                  </from>
                  <to>
                    <xdr:col>3</xdr:col>
                    <xdr:colOff>2308860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6" name="Button 4">
              <controlPr defaultSize="0" print="0" autoFill="0" autoPict="0" macro="[0]!GameNote">
                <anchor>
                  <from>
                    <xdr:col>3</xdr:col>
                    <xdr:colOff>2400300</xdr:colOff>
                    <xdr:row>0</xdr:row>
                    <xdr:rowOff>45720</xdr:rowOff>
                  </from>
                  <to>
                    <xdr:col>5</xdr:col>
                    <xdr:colOff>350520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15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2020-04-08T04:00:00+00:00</Issue_x0020_Date>
    <_dlc_DocId xmlns="1fd49210-682f-436e-98cf-3b4bd69082bb">3MQ5RDZJHTMY-927414043-3488</_dlc_DocId>
    <_dlc_DocIdUrl xmlns="1fd49210-682f-436e-98cf-3b4bd69082bb">
      <Url>https://justice365.sharepoint.com/sites/ExternalPAP/_layouts/15/DocIdRedir.aspx?ID=3MQ5RDZJHTMY-927414043-3488</Url>
      <Description>3MQ5RDZJHTMY-927414043-3488</Description>
    </_dlc_DocIdUrl>
  </documentManagement>
</p:properties>
</file>

<file path=customXml/itemProps1.xml><?xml version="1.0" encoding="utf-8"?>
<ds:datastoreItem xmlns:ds="http://schemas.openxmlformats.org/officeDocument/2006/customXml" ds:itemID="{83F4E60A-E979-488E-8367-1151551D32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343018-35BF-4367-9794-896A9AD5DDD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BCE67F8-44C7-4490-833F-7352967AC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7891D6-D794-4585-B22F-B5C4FA912C93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2cb90106-8135-4b2f-b12e-3d90e6848d32"/>
    <ds:schemaRef ds:uri="http://schemas.microsoft.com/office/2006/metadata/properties"/>
    <ds:schemaRef ds:uri="http://purl.org/dc/elements/1.1/"/>
    <ds:schemaRef ds:uri="1fd49210-682f-436e-98cf-3b4bd69082b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23</vt:i4>
      </vt:variant>
    </vt:vector>
  </HeadingPairs>
  <TitlesOfParts>
    <vt:vector size="59" baseType="lpstr">
      <vt:lpstr>Exam Type</vt:lpstr>
      <vt:lpstr>Case Information</vt:lpstr>
      <vt:lpstr>Computer Prep</vt:lpstr>
      <vt:lpstr>Computer</vt:lpstr>
      <vt:lpstr>Computer Data Analysis</vt:lpstr>
      <vt:lpstr>Vehicle Analysis</vt:lpstr>
      <vt:lpstr>Portable</vt:lpstr>
      <vt:lpstr>Taser</vt:lpstr>
      <vt:lpstr>Game Console</vt:lpstr>
      <vt:lpstr>TFA</vt:lpstr>
      <vt:lpstr>AV Evidence</vt:lpstr>
      <vt:lpstr>Video Analysis</vt:lpstr>
      <vt:lpstr>Images</vt:lpstr>
      <vt:lpstr>AV Preparation</vt:lpstr>
      <vt:lpstr>Audio Analysis</vt:lpstr>
      <vt:lpstr>CopyComputer</vt:lpstr>
      <vt:lpstr>CopyComputerDataAnalysis</vt:lpstr>
      <vt:lpstr>CopyEvidenceComputer</vt:lpstr>
      <vt:lpstr>CopyComputerPrep</vt:lpstr>
      <vt:lpstr>CopyEvidencePortable</vt:lpstr>
      <vt:lpstr>CopyEvidenceTaser</vt:lpstr>
      <vt:lpstr>CopyGame</vt:lpstr>
      <vt:lpstr>CopyPortable</vt:lpstr>
      <vt:lpstr>CopyVehicle</vt:lpstr>
      <vt:lpstr>CopyTaser</vt:lpstr>
      <vt:lpstr>CopyAVEvidence</vt:lpstr>
      <vt:lpstr>CopyAVPrep</vt:lpstr>
      <vt:lpstr>CopyVideoProcess</vt:lpstr>
      <vt:lpstr>CopyClarification</vt:lpstr>
      <vt:lpstr>CopyImage</vt:lpstr>
      <vt:lpstr>CopyTFA</vt:lpstr>
      <vt:lpstr>GeneralList</vt:lpstr>
      <vt:lpstr>ComputerList</vt:lpstr>
      <vt:lpstr>AVList</vt:lpstr>
      <vt:lpstr>DependentList</vt:lpstr>
      <vt:lpstr>Unlock Buttons</vt:lpstr>
      <vt:lpstr>Add_to_Sequence</vt:lpstr>
      <vt:lpstr>Area_of_Interest</vt:lpstr>
      <vt:lpstr>Associated_Audio</vt:lpstr>
      <vt:lpstr>Captured</vt:lpstr>
      <vt:lpstr>Concatenate</vt:lpstr>
      <vt:lpstr>Created_File_Hashing</vt:lpstr>
      <vt:lpstr>Crop</vt:lpstr>
      <vt:lpstr>Crop_and_Resize</vt:lpstr>
      <vt:lpstr>Export_Images</vt:lpstr>
      <vt:lpstr>Export_Video</vt:lpstr>
      <vt:lpstr>Extracted_Audio</vt:lpstr>
      <vt:lpstr>Imaging</vt:lpstr>
      <vt:lpstr>Import</vt:lpstr>
      <vt:lpstr>Initial_Hashing</vt:lpstr>
      <vt:lpstr>Levels_Adjustment</vt:lpstr>
      <vt:lpstr>Magnify</vt:lpstr>
      <vt:lpstr>Motion_Effect</vt:lpstr>
      <vt:lpstr>Note</vt:lpstr>
      <vt:lpstr>Process</vt:lpstr>
      <vt:lpstr>Removed_Hard_Drive</vt:lpstr>
      <vt:lpstr>Resize</vt:lpstr>
      <vt:lpstr>Select_Images</vt:lpstr>
      <vt:lpstr>Transferred_to_Removable_Media</vt:lpstr>
    </vt:vector>
  </TitlesOfParts>
  <Company>North Carolina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Digital Evidence Worksheet</dc:title>
  <dc:creator>ITD</dc:creator>
  <cp:lastModifiedBy>Alec</cp:lastModifiedBy>
  <cp:lastPrinted>2020-04-08T13:06:15Z</cp:lastPrinted>
  <dcterms:created xsi:type="dcterms:W3CDTF">2019-03-27T18:47:46Z</dcterms:created>
  <dcterms:modified xsi:type="dcterms:W3CDTF">2020-06-16T15:23:51Z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ffa021f2-a2a1-4953-a3ea-8c97bc56907a</vt:lpwstr>
  </property>
</Properties>
</file>