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orensic Resources\Ruby, Matt\Website Stuff\NCSCL\AA SCL Excel Sheets\DNA Database\Forms\"/>
    </mc:Choice>
  </mc:AlternateContent>
  <bookViews>
    <workbookView xWindow="0" yWindow="0" windowWidth="19200" windowHeight="11595"/>
  </bookViews>
  <sheets>
    <sheet name="Directions" sheetId="6" r:id="rId1"/>
    <sheet name="Import" sheetId="4" r:id="rId2"/>
    <sheet name="Results" sheetId="1" r:id="rId3"/>
    <sheet name="CH Allele Call Table" sheetId="2" r:id="rId4"/>
    <sheet name="CH Triallele Allele Call Table" sheetId="5" r:id="rId5"/>
  </sheets>
  <definedNames>
    <definedName name="PPF_WMBu25_Genotypes_Table_1" localSheetId="1">Import!#REF!</definedName>
    <definedName name="_xlnm.Print_Area" localSheetId="3">'CH Allele Call Table'!$B$2:$G$32</definedName>
    <definedName name="_xlnm.Print_Area" localSheetId="4">'CH Triallele Allele Call Table'!$B$2:$E$32</definedName>
  </definedNames>
  <calcPr calcId="152511"/>
</workbook>
</file>

<file path=xl/calcChain.xml><?xml version="1.0" encoding="utf-8"?>
<calcChain xmlns="http://schemas.openxmlformats.org/spreadsheetml/2006/main">
  <c r="C9" i="2" l="1"/>
  <c r="C10" i="2" l="1"/>
  <c r="D9" i="2"/>
  <c r="C10" i="5" l="1"/>
  <c r="D10" i="5"/>
  <c r="E10" i="5"/>
  <c r="C11" i="5"/>
  <c r="D11" i="5"/>
  <c r="E11" i="5"/>
  <c r="C12" i="5"/>
  <c r="D12" i="5"/>
  <c r="E12" i="5"/>
  <c r="C13" i="5"/>
  <c r="D13" i="5"/>
  <c r="E13" i="5"/>
  <c r="C14" i="5"/>
  <c r="D14" i="5"/>
  <c r="E14" i="5"/>
  <c r="C15" i="5"/>
  <c r="D15" i="5"/>
  <c r="E15" i="5"/>
  <c r="C16" i="5"/>
  <c r="D16" i="5"/>
  <c r="E16" i="5"/>
  <c r="C17" i="5"/>
  <c r="D17" i="5"/>
  <c r="E17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C28" i="5"/>
  <c r="D28" i="5"/>
  <c r="E28" i="5"/>
  <c r="C29" i="5"/>
  <c r="D29" i="5"/>
  <c r="E29" i="5"/>
  <c r="C30" i="5"/>
  <c r="D30" i="5"/>
  <c r="E30" i="5"/>
  <c r="C31" i="5"/>
  <c r="D31" i="5"/>
  <c r="E31" i="5"/>
  <c r="C32" i="5"/>
  <c r="D32" i="5"/>
  <c r="E32" i="5"/>
  <c r="E9" i="5"/>
  <c r="D9" i="5"/>
  <c r="C9" i="5"/>
  <c r="C32" i="2"/>
  <c r="D32" i="2"/>
  <c r="C31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D31" i="2"/>
  <c r="C6" i="5" l="1"/>
  <c r="C4" i="5"/>
  <c r="C6" i="2"/>
  <c r="C4" i="2"/>
</calcChain>
</file>

<file path=xl/connections.xml><?xml version="1.0" encoding="utf-8"?>
<connections xmlns="http://schemas.openxmlformats.org/spreadsheetml/2006/main">
  <connection id="1" name="PPF_WMBu25 Genotypes Table" type="6" refreshedVersion="4" background="1" saveData="1">
    <textPr codePage="437" sourceFile="C:\Users\CMartin\Desktop\PPF_WMBu25 Genotypes Table.txt">
      <textFields>
        <textField/>
      </textFields>
    </textPr>
  </connection>
  <connection id="2" name="PPF_WMBu25 Genotypes Table1" type="6" refreshedVersion="4" background="1" saveData="1">
    <textPr codePage="437" sourceFile="C:\Users\CMartin\Desktop\PPF_WMBu25 Genotypes Table.txt">
      <textFields>
        <textField/>
      </textFields>
    </textPr>
  </connection>
</connections>
</file>

<file path=xl/sharedStrings.xml><?xml version="1.0" encoding="utf-8"?>
<sst xmlns="http://schemas.openxmlformats.org/spreadsheetml/2006/main" count="81" uniqueCount="42">
  <si>
    <t>Allele 1</t>
  </si>
  <si>
    <t>Allele 2</t>
  </si>
  <si>
    <t>Allele 3</t>
  </si>
  <si>
    <t>AMEL</t>
  </si>
  <si>
    <t>D3S1358</t>
  </si>
  <si>
    <t>D1S1656</t>
  </si>
  <si>
    <t>D2S441</t>
  </si>
  <si>
    <t>D10S1248</t>
  </si>
  <si>
    <t>D13S317</t>
  </si>
  <si>
    <t>Penta E</t>
  </si>
  <si>
    <t>D16S539</t>
  </si>
  <si>
    <t>D18S51</t>
  </si>
  <si>
    <t>D2S1338</t>
  </si>
  <si>
    <t>CSF1PO</t>
  </si>
  <si>
    <t>Penta D</t>
  </si>
  <si>
    <t>TH01</t>
  </si>
  <si>
    <t>vWA</t>
  </si>
  <si>
    <t>D21S11</t>
  </si>
  <si>
    <t>D7S820</t>
  </si>
  <si>
    <t>D5S818</t>
  </si>
  <si>
    <t>TPOX</t>
  </si>
  <si>
    <t>DYS391</t>
  </si>
  <si>
    <t>D8S1179</t>
  </si>
  <si>
    <t>D12S391</t>
  </si>
  <si>
    <t>D19S433</t>
  </si>
  <si>
    <t>FGA</t>
  </si>
  <si>
    <t>Sample Number</t>
  </si>
  <si>
    <t>Markers</t>
  </si>
  <si>
    <t>D22S1045</t>
  </si>
  <si>
    <t>Project Name:</t>
  </si>
  <si>
    <t>Initials:</t>
  </si>
  <si>
    <t>Date:</t>
  </si>
  <si>
    <t>Directions:</t>
  </si>
  <si>
    <t>The Import tab can be used to sort your data without effecting the data sourcing on the following tabs.</t>
  </si>
  <si>
    <r>
      <t xml:space="preserve">Import all allele calls from your CH project into cell </t>
    </r>
    <r>
      <rPr>
        <sz val="11"/>
        <color rgb="FFFF0000"/>
        <rFont val="Calibri"/>
        <family val="2"/>
        <scheme val="minor"/>
      </rPr>
      <t>A-1</t>
    </r>
    <r>
      <rPr>
        <sz val="11"/>
        <color theme="1"/>
        <rFont val="Calibri"/>
        <family val="2"/>
        <scheme val="minor"/>
      </rPr>
      <t xml:space="preserve"> of the </t>
    </r>
    <r>
      <rPr>
        <sz val="11"/>
        <color rgb="FFFF0000"/>
        <rFont val="Calibri"/>
        <family val="2"/>
        <scheme val="minor"/>
      </rPr>
      <t>Import</t>
    </r>
    <r>
      <rPr>
        <sz val="11"/>
        <color theme="1"/>
        <rFont val="Calibri"/>
        <family val="2"/>
        <scheme val="minor"/>
      </rPr>
      <t xml:space="preserve"> tab.</t>
    </r>
  </si>
  <si>
    <r>
      <t xml:space="preserve">Copy only the allele calls for one CH (no header) and paste into cell </t>
    </r>
    <r>
      <rPr>
        <sz val="11"/>
        <color rgb="FF00B0F0"/>
        <rFont val="Calibri"/>
        <family val="2"/>
        <scheme val="minor"/>
      </rPr>
      <t>A-1</t>
    </r>
    <r>
      <rPr>
        <sz val="11"/>
        <rFont val="Calibri"/>
        <family val="2"/>
        <scheme val="minor"/>
      </rPr>
      <t xml:space="preserve"> of the </t>
    </r>
    <r>
      <rPr>
        <sz val="11"/>
        <color rgb="FF00B0F0"/>
        <rFont val="Calibri"/>
        <family val="2"/>
        <scheme val="minor"/>
      </rPr>
      <t>Results</t>
    </r>
    <r>
      <rPr>
        <sz val="11"/>
        <rFont val="Calibri"/>
        <family val="2"/>
        <scheme val="minor"/>
      </rPr>
      <t xml:space="preserve"> tab.</t>
    </r>
  </si>
  <si>
    <r>
      <t xml:space="preserve">Choose the appropriate tab </t>
    </r>
    <r>
      <rPr>
        <sz val="11"/>
        <color rgb="FF7030A0"/>
        <rFont val="Calibri"/>
        <family val="2"/>
        <scheme val="minor"/>
      </rPr>
      <t xml:space="preserve">CH Allele Call Table </t>
    </r>
    <r>
      <rPr>
        <sz val="11"/>
        <rFont val="Calibri"/>
        <family val="2"/>
        <scheme val="minor"/>
      </rPr>
      <t>or</t>
    </r>
    <r>
      <rPr>
        <sz val="11"/>
        <color rgb="FF7030A0"/>
        <rFont val="Calibri"/>
        <family val="2"/>
        <scheme val="minor"/>
      </rPr>
      <t xml:space="preserve"> CH Triallele Allele Call Table</t>
    </r>
    <r>
      <rPr>
        <sz val="11"/>
        <color theme="1"/>
        <rFont val="Calibri"/>
        <family val="2"/>
        <scheme val="minor"/>
      </rPr>
      <t xml:space="preserve"> add your project name and initials and print to PDF.</t>
    </r>
  </si>
  <si>
    <t>For multiple CH return to the Import tab, select your next CH allele calls and paste into cell A-1 of the Results tab. Don’t forget to update the project name.</t>
  </si>
  <si>
    <t>Expected Results</t>
  </si>
  <si>
    <t>2800M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</si>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</sst>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0" fontId="0" fillId="0" borderId="0" xfId="0" applyBorder="1" applyAlignment="1" applyProtection="1">
      <alignment vertical="top" wrapText="1"/>
    </xf>
    <xf numFmtId="0" fontId="0" fillId="0" borderId="0" xfId="0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0" fillId="0" borderId="0" xfId="0" applyAlignment="1"/>
    <xf numFmtId="0" fontId="0" fillId="4" borderId="19" xfId="0" applyFill="1" applyBorder="1" applyProtection="1">
      <protection locked="0"/>
    </xf>
    <xf numFmtId="0" fontId="0" fillId="0" borderId="0" xfId="0" applyFont="1" applyFill="1" applyBorder="1" applyProtection="1"/>
    <xf numFmtId="0" fontId="0" fillId="3" borderId="19" xfId="0" applyFill="1" applyBorder="1" applyProtection="1"/>
    <xf numFmtId="0" fontId="0" fillId="0" borderId="13" xfId="0" applyBorder="1"/>
    <xf numFmtId="0" fontId="0" fillId="0" borderId="14" xfId="0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1" xfId="0" applyFill="1" applyBorder="1" applyAlignment="1" applyProtection="1">
      <alignment horizontal="center"/>
      <protection hidden="1"/>
    </xf>
    <xf numFmtId="0" fontId="0" fillId="2" borderId="12" xfId="0" applyFill="1" applyBorder="1" applyAlignment="1" applyProtection="1">
      <alignment horizontal="center"/>
      <protection hidden="1"/>
    </xf>
    <xf numFmtId="14" fontId="0" fillId="0" borderId="8" xfId="0" applyNumberFormat="1" applyBorder="1" applyAlignment="1" applyProtection="1">
      <alignment horizontal="center"/>
      <protection hidden="1"/>
    </xf>
    <xf numFmtId="14" fontId="0" fillId="0" borderId="9" xfId="0" applyNumberFormat="1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"/>
  <sheetViews>
    <sheetView tabSelected="1" workbookViewId="0"/>
  </sheetViews>
  <sheetFormatPr defaultRowHeight="15" x14ac:dyDescent="0.25"/>
  <sheetData>
    <row r="2" spans="1:14" x14ac:dyDescent="0.25">
      <c r="A2" t="s">
        <v>32</v>
      </c>
    </row>
    <row r="4" spans="1:14" x14ac:dyDescent="0.25">
      <c r="A4" s="37" t="s">
        <v>34</v>
      </c>
      <c r="B4" s="37"/>
      <c r="C4" s="37"/>
      <c r="D4" s="37"/>
      <c r="E4" s="37"/>
      <c r="F4" s="37"/>
      <c r="G4" s="37"/>
      <c r="H4" s="37"/>
    </row>
    <row r="5" spans="1:14" x14ac:dyDescent="0.25">
      <c r="B5" s="37" t="s">
        <v>33</v>
      </c>
      <c r="C5" s="37"/>
      <c r="D5" s="37"/>
      <c r="E5" s="37"/>
      <c r="F5" s="37"/>
      <c r="G5" s="37"/>
      <c r="H5" s="37"/>
      <c r="I5" s="37"/>
      <c r="J5" s="37"/>
      <c r="K5" s="37"/>
      <c r="L5" s="37"/>
    </row>
    <row r="7" spans="1:14" x14ac:dyDescent="0.25">
      <c r="A7" t="s">
        <v>35</v>
      </c>
    </row>
    <row r="9" spans="1:14" x14ac:dyDescent="0.25">
      <c r="A9" s="37" t="s">
        <v>36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4" x14ac:dyDescent="0.25">
      <c r="B10" s="27" t="s">
        <v>37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</sheetData>
  <mergeCells count="3">
    <mergeCell ref="A4:H4"/>
    <mergeCell ref="B5:L5"/>
    <mergeCell ref="A9:M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"/>
  <sheetViews>
    <sheetView zoomScaleNormal="100" workbookViewId="0"/>
  </sheetViews>
  <sheetFormatPr defaultRowHeight="15" x14ac:dyDescent="0.25"/>
  <cols>
    <col min="1" max="1" width="21.85546875" style="1" bestFit="1" customWidth="1"/>
    <col min="2" max="2" width="9.28515625" style="1" bestFit="1" customWidth="1"/>
    <col min="3" max="8" width="7.7109375" style="1" customWidth="1"/>
    <col min="9" max="11" width="7.7109375" style="1" bestFit="1" customWidth="1"/>
    <col min="12" max="14" width="8.7109375" style="1" bestFit="1" customWidth="1"/>
    <col min="15" max="15" width="9.140625" style="1"/>
    <col min="16" max="16" width="21.85546875" style="1" bestFit="1" customWidth="1"/>
    <col min="17" max="17" width="9.28515625" style="1" bestFit="1" customWidth="1"/>
    <col min="18" max="18" width="7.7109375" style="1" customWidth="1"/>
    <col min="19" max="19" width="7.7109375" style="2" customWidth="1"/>
    <col min="20" max="26" width="7.7109375" style="1" customWidth="1"/>
    <col min="27" max="29" width="8.7109375" style="1" customWidth="1"/>
    <col min="30" max="16384" width="9.140625" style="1"/>
  </cols>
  <sheetData>
    <row r="1" spans="1:19" s="4" customFormat="1" ht="15.75" thickBot="1" x14ac:dyDescent="0.3">
      <c r="A1" s="30"/>
      <c r="G1" s="29"/>
    </row>
    <row r="2" spans="1:19" s="4" customFormat="1" x14ac:dyDescent="0.25">
      <c r="G2" s="5"/>
      <c r="H2" s="6"/>
      <c r="I2" s="7"/>
      <c r="J2" s="7"/>
      <c r="K2" s="7"/>
      <c r="L2" s="7"/>
      <c r="M2" s="7"/>
    </row>
    <row r="3" spans="1:19" s="4" customFormat="1" x14ac:dyDescent="0.25">
      <c r="G3" s="5"/>
      <c r="H3" s="6"/>
      <c r="I3" s="7"/>
      <c r="J3" s="7"/>
      <c r="K3" s="7"/>
      <c r="L3" s="7"/>
      <c r="M3" s="7"/>
    </row>
    <row r="4" spans="1:19" x14ac:dyDescent="0.25">
      <c r="G4" s="8"/>
      <c r="H4" s="9"/>
      <c r="I4" s="3"/>
      <c r="J4" s="3"/>
      <c r="K4" s="3"/>
      <c r="L4" s="3"/>
      <c r="M4" s="3"/>
      <c r="S4" s="1"/>
    </row>
    <row r="5" spans="1:19" x14ac:dyDescent="0.25">
      <c r="G5" s="2"/>
      <c r="I5" s="3"/>
      <c r="J5" s="3"/>
      <c r="K5" s="3"/>
      <c r="L5" s="3"/>
      <c r="M5" s="3"/>
      <c r="S5" s="1"/>
    </row>
  </sheetData>
  <sheetProtection selectLockedCells="1"/>
  <pageMargins left="0.7" right="0.7" top="0.75" bottom="0.75" header="0.3" footer="0.3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24"/>
  <sheetViews>
    <sheetView workbookViewId="0">
      <selection activeCell="C4" sqref="C4"/>
    </sheetView>
  </sheetViews>
  <sheetFormatPr defaultRowHeight="15" x14ac:dyDescent="0.25"/>
  <cols>
    <col min="1" max="1" width="15.42578125" style="1" customWidth="1"/>
    <col min="2" max="14" width="9.140625" style="1"/>
    <col min="15" max="15" width="10.5703125" style="1" bestFit="1" customWidth="1"/>
    <col min="16" max="16384" width="9.140625" style="1"/>
  </cols>
  <sheetData>
    <row r="1" spans="1:19" ht="15.75" thickBot="1" x14ac:dyDescent="0.3">
      <c r="A1" s="28"/>
      <c r="S1" s="2"/>
    </row>
    <row r="2" spans="1:19" x14ac:dyDescent="0.25">
      <c r="S2" s="2"/>
    </row>
    <row r="3" spans="1:19" x14ac:dyDescent="0.25">
      <c r="S3" s="2"/>
    </row>
    <row r="4" spans="1:19" x14ac:dyDescent="0.25">
      <c r="S4" s="2"/>
    </row>
    <row r="5" spans="1:19" x14ac:dyDescent="0.25">
      <c r="S5" s="2"/>
    </row>
    <row r="6" spans="1:19" x14ac:dyDescent="0.25">
      <c r="S6" s="2"/>
    </row>
    <row r="7" spans="1:19" x14ac:dyDescent="0.25">
      <c r="S7" s="2"/>
    </row>
    <row r="8" spans="1:19" x14ac:dyDescent="0.25">
      <c r="S8" s="2"/>
    </row>
    <row r="9" spans="1:19" x14ac:dyDescent="0.25">
      <c r="S9" s="2"/>
    </row>
    <row r="10" spans="1:19" x14ac:dyDescent="0.25">
      <c r="S10" s="2"/>
    </row>
    <row r="11" spans="1:19" x14ac:dyDescent="0.25">
      <c r="S11" s="2"/>
    </row>
    <row r="12" spans="1:19" x14ac:dyDescent="0.25">
      <c r="S12" s="2"/>
    </row>
    <row r="13" spans="1:19" x14ac:dyDescent="0.25">
      <c r="S13" s="2"/>
    </row>
    <row r="14" spans="1:19" x14ac:dyDescent="0.25">
      <c r="S14" s="2"/>
    </row>
    <row r="15" spans="1:19" x14ac:dyDescent="0.25">
      <c r="S15" s="2"/>
    </row>
    <row r="16" spans="1:19" x14ac:dyDescent="0.25">
      <c r="S16" s="2"/>
    </row>
    <row r="17" spans="19:19" x14ac:dyDescent="0.25">
      <c r="S17" s="2"/>
    </row>
    <row r="18" spans="19:19" x14ac:dyDescent="0.25">
      <c r="S18" s="2"/>
    </row>
    <row r="19" spans="19:19" x14ac:dyDescent="0.25">
      <c r="S19" s="2"/>
    </row>
    <row r="20" spans="19:19" x14ac:dyDescent="0.25">
      <c r="S20" s="2"/>
    </row>
    <row r="21" spans="19:19" x14ac:dyDescent="0.25">
      <c r="S21" s="2"/>
    </row>
    <row r="22" spans="19:19" x14ac:dyDescent="0.25">
      <c r="S22" s="2"/>
    </row>
    <row r="23" spans="19:19" x14ac:dyDescent="0.25">
      <c r="S23" s="2"/>
    </row>
    <row r="24" spans="19:19" x14ac:dyDescent="0.25">
      <c r="S24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G32"/>
  <sheetViews>
    <sheetView view="pageLayout" zoomScale="80" zoomScaleNormal="100" zoomScalePageLayoutView="80" workbookViewId="0">
      <selection activeCell="B32" sqref="B32"/>
    </sheetView>
  </sheetViews>
  <sheetFormatPr defaultRowHeight="15" x14ac:dyDescent="0.25"/>
  <cols>
    <col min="2" max="2" width="15.140625" customWidth="1"/>
    <col min="3" max="3" width="10.7109375" bestFit="1" customWidth="1"/>
    <col min="4" max="4" width="10.7109375" customWidth="1"/>
    <col min="6" max="6" width="9.28515625" customWidth="1"/>
  </cols>
  <sheetData>
    <row r="1" spans="2:7" ht="15.75" thickBot="1" x14ac:dyDescent="0.3"/>
    <row r="2" spans="2:7" x14ac:dyDescent="0.25">
      <c r="B2" s="12" t="s">
        <v>29</v>
      </c>
      <c r="C2" s="50"/>
      <c r="D2" s="51"/>
      <c r="F2" s="40" t="s">
        <v>38</v>
      </c>
      <c r="G2" s="41"/>
    </row>
    <row r="3" spans="2:7" x14ac:dyDescent="0.25">
      <c r="B3" s="13" t="s">
        <v>30</v>
      </c>
      <c r="C3" s="52"/>
      <c r="D3" s="53"/>
      <c r="F3" s="42"/>
      <c r="G3" s="43"/>
    </row>
    <row r="4" spans="2:7" ht="15.75" thickBot="1" x14ac:dyDescent="0.3">
      <c r="B4" s="14" t="s">
        <v>31</v>
      </c>
      <c r="C4" s="48">
        <f ca="1">TODAY()</f>
        <v>43669</v>
      </c>
      <c r="D4" s="49"/>
      <c r="F4" s="44"/>
      <c r="G4" s="45"/>
    </row>
    <row r="5" spans="2:7" ht="8.25" customHeight="1" thickBot="1" x14ac:dyDescent="0.3">
      <c r="B5" s="10"/>
      <c r="C5" s="11"/>
      <c r="D5" s="11"/>
    </row>
    <row r="6" spans="2:7" x14ac:dyDescent="0.25">
      <c r="B6" s="15" t="s">
        <v>26</v>
      </c>
      <c r="C6" s="46" t="str">
        <f>IF(Results!A2="","",Results!A2)</f>
        <v/>
      </c>
      <c r="D6" s="47"/>
      <c r="F6" s="38" t="s">
        <v>39</v>
      </c>
      <c r="G6" s="39"/>
    </row>
    <row r="7" spans="2:7" ht="9" customHeight="1" x14ac:dyDescent="0.25">
      <c r="B7" s="16"/>
      <c r="C7" s="17"/>
      <c r="D7" s="18"/>
      <c r="F7" s="31"/>
      <c r="G7" s="32"/>
    </row>
    <row r="8" spans="2:7" x14ac:dyDescent="0.25">
      <c r="B8" s="16" t="s">
        <v>27</v>
      </c>
      <c r="C8" s="19" t="s">
        <v>0</v>
      </c>
      <c r="D8" s="20" t="s">
        <v>1</v>
      </c>
      <c r="F8" s="33" t="s">
        <v>0</v>
      </c>
      <c r="G8" s="34" t="s">
        <v>1</v>
      </c>
    </row>
    <row r="9" spans="2:7" x14ac:dyDescent="0.25">
      <c r="B9" s="16" t="s">
        <v>3</v>
      </c>
      <c r="C9" s="19" t="str">
        <f>IF(Results!C1="","",Results!C1)</f>
        <v/>
      </c>
      <c r="D9" s="20" t="str">
        <f>IF(Results!D1="","",Results!D1)</f>
        <v/>
      </c>
      <c r="F9" s="33" t="s">
        <v>40</v>
      </c>
      <c r="G9" s="34" t="s">
        <v>41</v>
      </c>
    </row>
    <row r="10" spans="2:7" x14ac:dyDescent="0.25">
      <c r="B10" s="16" t="s">
        <v>4</v>
      </c>
      <c r="C10" s="19" t="str">
        <f>IF(Results!C2="","",Results!C2)</f>
        <v/>
      </c>
      <c r="D10" s="20" t="str">
        <f>IF(Results!D2="","",Results!D2)</f>
        <v/>
      </c>
      <c r="F10" s="33">
        <v>17</v>
      </c>
      <c r="G10" s="34">
        <v>18</v>
      </c>
    </row>
    <row r="11" spans="2:7" x14ac:dyDescent="0.25">
      <c r="B11" s="16" t="s">
        <v>5</v>
      </c>
      <c r="C11" s="19" t="str">
        <f>IF(Results!C3="","",Results!C3)</f>
        <v/>
      </c>
      <c r="D11" s="20" t="str">
        <f>IF(Results!D3="","",Results!D3)</f>
        <v/>
      </c>
      <c r="F11" s="33">
        <v>12</v>
      </c>
      <c r="G11" s="34">
        <v>13</v>
      </c>
    </row>
    <row r="12" spans="2:7" x14ac:dyDescent="0.25">
      <c r="B12" s="16" t="s">
        <v>6</v>
      </c>
      <c r="C12" s="19" t="str">
        <f>IF(Results!C4="","",Results!C4)</f>
        <v/>
      </c>
      <c r="D12" s="20" t="str">
        <f>IF(Results!D4="","",Results!D4)</f>
        <v/>
      </c>
      <c r="F12" s="33">
        <v>10</v>
      </c>
      <c r="G12" s="34">
        <v>14</v>
      </c>
    </row>
    <row r="13" spans="2:7" x14ac:dyDescent="0.25">
      <c r="B13" s="16" t="s">
        <v>7</v>
      </c>
      <c r="C13" s="19" t="str">
        <f>IF(Results!C5="","",Results!C5)</f>
        <v/>
      </c>
      <c r="D13" s="20" t="str">
        <f>IF(Results!D5="","",Results!D5)</f>
        <v/>
      </c>
      <c r="F13" s="33">
        <v>13</v>
      </c>
      <c r="G13" s="34">
        <v>15</v>
      </c>
    </row>
    <row r="14" spans="2:7" x14ac:dyDescent="0.25">
      <c r="B14" s="16" t="s">
        <v>8</v>
      </c>
      <c r="C14" s="19" t="str">
        <f>IF(Results!C6="","",Results!C6)</f>
        <v/>
      </c>
      <c r="D14" s="20" t="str">
        <f>IF(Results!D6="","",Results!D6)</f>
        <v/>
      </c>
      <c r="F14" s="33">
        <v>9</v>
      </c>
      <c r="G14" s="34">
        <v>11</v>
      </c>
    </row>
    <row r="15" spans="2:7" x14ac:dyDescent="0.25">
      <c r="B15" s="16" t="s">
        <v>9</v>
      </c>
      <c r="C15" s="19" t="str">
        <f>IF(Results!C7="","",Results!C7)</f>
        <v/>
      </c>
      <c r="D15" s="20" t="str">
        <f>IF(Results!D7="","",Results!D7)</f>
        <v/>
      </c>
      <c r="F15" s="33">
        <v>7</v>
      </c>
      <c r="G15" s="34">
        <v>14</v>
      </c>
    </row>
    <row r="16" spans="2:7" x14ac:dyDescent="0.25">
      <c r="B16" s="16" t="s">
        <v>10</v>
      </c>
      <c r="C16" s="19" t="str">
        <f>IF(Results!C8="","",Results!C8)</f>
        <v/>
      </c>
      <c r="D16" s="20" t="str">
        <f>IF(Results!D8="","",Results!D8)</f>
        <v/>
      </c>
      <c r="F16" s="33">
        <v>9</v>
      </c>
      <c r="G16" s="34">
        <v>13</v>
      </c>
    </row>
    <row r="17" spans="2:7" x14ac:dyDescent="0.25">
      <c r="B17" s="16" t="s">
        <v>11</v>
      </c>
      <c r="C17" s="19" t="str">
        <f>IF(Results!C9="","",Results!C9)</f>
        <v/>
      </c>
      <c r="D17" s="20" t="str">
        <f>IF(Results!D9="","",Results!D9)</f>
        <v/>
      </c>
      <c r="F17" s="33">
        <v>16</v>
      </c>
      <c r="G17" s="34">
        <v>18</v>
      </c>
    </row>
    <row r="18" spans="2:7" x14ac:dyDescent="0.25">
      <c r="B18" s="16" t="s">
        <v>12</v>
      </c>
      <c r="C18" s="19" t="str">
        <f>IF(Results!C10="","",Results!C10)</f>
        <v/>
      </c>
      <c r="D18" s="20" t="str">
        <f>IF(Results!D10="","",Results!D10)</f>
        <v/>
      </c>
      <c r="F18" s="33">
        <v>22</v>
      </c>
      <c r="G18" s="34">
        <v>25</v>
      </c>
    </row>
    <row r="19" spans="2:7" x14ac:dyDescent="0.25">
      <c r="B19" s="16" t="s">
        <v>13</v>
      </c>
      <c r="C19" s="19" t="str">
        <f>IF(Results!C11="","",Results!C11)</f>
        <v/>
      </c>
      <c r="D19" s="20" t="str">
        <f>IF(Results!D11="","",Results!D11)</f>
        <v/>
      </c>
      <c r="F19" s="33">
        <v>12</v>
      </c>
      <c r="G19" s="34"/>
    </row>
    <row r="20" spans="2:7" x14ac:dyDescent="0.25">
      <c r="B20" s="16" t="s">
        <v>14</v>
      </c>
      <c r="C20" s="19" t="str">
        <f>IF(Results!C12="","",Results!C12)</f>
        <v/>
      </c>
      <c r="D20" s="20" t="str">
        <f>IF(Results!D12="","",Results!D12)</f>
        <v/>
      </c>
      <c r="F20" s="33">
        <v>12</v>
      </c>
      <c r="G20" s="34">
        <v>13</v>
      </c>
    </row>
    <row r="21" spans="2:7" x14ac:dyDescent="0.25">
      <c r="B21" s="16" t="s">
        <v>15</v>
      </c>
      <c r="C21" s="19" t="str">
        <f>IF(Results!C13="","",Results!C13)</f>
        <v/>
      </c>
      <c r="D21" s="20" t="str">
        <f>IF(Results!D13="","",Results!D13)</f>
        <v/>
      </c>
      <c r="F21" s="33">
        <v>6</v>
      </c>
      <c r="G21" s="34">
        <v>9.3000000000000007</v>
      </c>
    </row>
    <row r="22" spans="2:7" x14ac:dyDescent="0.25">
      <c r="B22" s="16" t="s">
        <v>16</v>
      </c>
      <c r="C22" s="19" t="str">
        <f>IF(Results!C14="","",Results!C14)</f>
        <v/>
      </c>
      <c r="D22" s="20" t="str">
        <f>IF(Results!D14="","",Results!D14)</f>
        <v/>
      </c>
      <c r="F22" s="33">
        <v>16</v>
      </c>
      <c r="G22" s="34">
        <v>19</v>
      </c>
    </row>
    <row r="23" spans="2:7" x14ac:dyDescent="0.25">
      <c r="B23" s="16" t="s">
        <v>17</v>
      </c>
      <c r="C23" s="19" t="str">
        <f>IF(Results!C15="","",Results!C15)</f>
        <v/>
      </c>
      <c r="D23" s="20" t="str">
        <f>IF(Results!D15="","",Results!D15)</f>
        <v/>
      </c>
      <c r="F23" s="33">
        <v>29</v>
      </c>
      <c r="G23" s="34">
        <v>31.2</v>
      </c>
    </row>
    <row r="24" spans="2:7" x14ac:dyDescent="0.25">
      <c r="B24" s="16" t="s">
        <v>18</v>
      </c>
      <c r="C24" s="19" t="str">
        <f>IF(Results!C16="","",Results!C16)</f>
        <v/>
      </c>
      <c r="D24" s="20" t="str">
        <f>IF(Results!D16="","",Results!D16)</f>
        <v/>
      </c>
      <c r="F24" s="33">
        <v>8</v>
      </c>
      <c r="G24" s="34">
        <v>11</v>
      </c>
    </row>
    <row r="25" spans="2:7" x14ac:dyDescent="0.25">
      <c r="B25" s="16" t="s">
        <v>19</v>
      </c>
      <c r="C25" s="19" t="str">
        <f>IF(Results!C17="","",Results!C17)</f>
        <v/>
      </c>
      <c r="D25" s="20" t="str">
        <f>IF(Results!D17="","",Results!D17)</f>
        <v/>
      </c>
      <c r="F25" s="33">
        <v>12</v>
      </c>
      <c r="G25" s="34"/>
    </row>
    <row r="26" spans="2:7" x14ac:dyDescent="0.25">
      <c r="B26" s="16" t="s">
        <v>20</v>
      </c>
      <c r="C26" s="19" t="str">
        <f>IF(Results!C18="","",Results!C18)</f>
        <v/>
      </c>
      <c r="D26" s="20" t="str">
        <f>IF(Results!D18="","",Results!D18)</f>
        <v/>
      </c>
      <c r="F26" s="33">
        <v>11</v>
      </c>
      <c r="G26" s="34"/>
    </row>
    <row r="27" spans="2:7" x14ac:dyDescent="0.25">
      <c r="B27" s="16" t="s">
        <v>21</v>
      </c>
      <c r="C27" s="19" t="str">
        <f>IF(Results!C19="","",Results!C19)</f>
        <v/>
      </c>
      <c r="D27" s="20" t="str">
        <f>IF(Results!D19="","",Results!D19)</f>
        <v/>
      </c>
      <c r="F27" s="33">
        <v>10</v>
      </c>
      <c r="G27" s="34"/>
    </row>
    <row r="28" spans="2:7" x14ac:dyDescent="0.25">
      <c r="B28" s="16" t="s">
        <v>22</v>
      </c>
      <c r="C28" s="19" t="str">
        <f>IF(Results!C20="","",Results!C20)</f>
        <v/>
      </c>
      <c r="D28" s="20" t="str">
        <f>IF(Results!D20="","",Results!D20)</f>
        <v/>
      </c>
      <c r="F28" s="33">
        <v>14</v>
      </c>
      <c r="G28" s="34">
        <v>15</v>
      </c>
    </row>
    <row r="29" spans="2:7" x14ac:dyDescent="0.25">
      <c r="B29" s="16" t="s">
        <v>23</v>
      </c>
      <c r="C29" s="19" t="str">
        <f>IF(Results!C21="","",Results!C21)</f>
        <v/>
      </c>
      <c r="D29" s="20" t="str">
        <f>IF(Results!D21="","",Results!D21)</f>
        <v/>
      </c>
      <c r="F29" s="33">
        <v>18</v>
      </c>
      <c r="G29" s="34">
        <v>23</v>
      </c>
    </row>
    <row r="30" spans="2:7" x14ac:dyDescent="0.25">
      <c r="B30" s="16" t="s">
        <v>24</v>
      </c>
      <c r="C30" s="19" t="str">
        <f>IF(Results!C22="","",Results!C22)</f>
        <v/>
      </c>
      <c r="D30" s="20" t="str">
        <f>IF(Results!D22="","",Results!D22)</f>
        <v/>
      </c>
      <c r="F30" s="33">
        <v>13</v>
      </c>
      <c r="G30" s="34">
        <v>14</v>
      </c>
    </row>
    <row r="31" spans="2:7" x14ac:dyDescent="0.25">
      <c r="B31" s="21" t="s">
        <v>25</v>
      </c>
      <c r="C31" s="19" t="str">
        <f>IF(Results!C23="","",Results!C23)</f>
        <v/>
      </c>
      <c r="D31" s="20" t="str">
        <f>IF(Results!D23="","",Results!D23)</f>
        <v/>
      </c>
      <c r="F31" s="33">
        <v>20</v>
      </c>
      <c r="G31" s="34">
        <v>23</v>
      </c>
    </row>
    <row r="32" spans="2:7" ht="15.75" thickBot="1" x14ac:dyDescent="0.3">
      <c r="B32" s="22" t="s">
        <v>28</v>
      </c>
      <c r="C32" s="23" t="str">
        <f>IF(Results!C24="","",Results!C24)</f>
        <v/>
      </c>
      <c r="D32" s="24" t="str">
        <f>IF(Results!D24="","",Results!D24)</f>
        <v/>
      </c>
      <c r="F32" s="35">
        <v>16</v>
      </c>
      <c r="G32" s="36"/>
    </row>
  </sheetData>
  <sheetProtection password="8C7A" sheet="1" objects="1" scenarios="1"/>
  <mergeCells count="6">
    <mergeCell ref="F6:G6"/>
    <mergeCell ref="F2:G4"/>
    <mergeCell ref="C6:D6"/>
    <mergeCell ref="C4:D4"/>
    <mergeCell ref="C2:D2"/>
    <mergeCell ref="C3:D3"/>
  </mergeCells>
  <printOptions horizontalCentered="1"/>
  <pageMargins left="0.7" right="0.7" top="0.75" bottom="0.75" header="0.3" footer="0.3"/>
  <pageSetup orientation="portrait" r:id="rId1"/>
  <headerFooter>
    <oddHeader xml:space="preserve">&amp;LGeneMapper ID-X Results Worksheet
DNA Database Section&amp;RVersion 3
Effective Date: 04/18/2016   </oddHeader>
    <oddFooter>&amp;LForm approved for use by DNA Technical Leader&amp;CPage &amp;P of &amp;N&amp;R&amp;G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H32"/>
  <sheetViews>
    <sheetView view="pageLayout" topLeftCell="A4" zoomScaleNormal="100" workbookViewId="0">
      <selection activeCell="E36" sqref="E36"/>
    </sheetView>
  </sheetViews>
  <sheetFormatPr defaultRowHeight="15" x14ac:dyDescent="0.25"/>
  <cols>
    <col min="1" max="1" width="7.7109375" customWidth="1"/>
    <col min="2" max="2" width="15.140625" customWidth="1"/>
    <col min="3" max="3" width="10.7109375" bestFit="1" customWidth="1"/>
    <col min="4" max="5" width="10.7109375" customWidth="1"/>
    <col min="6" max="6" width="7.85546875" customWidth="1"/>
    <col min="9" max="9" width="7.7109375" customWidth="1"/>
  </cols>
  <sheetData>
    <row r="1" spans="2:8" ht="15.75" thickBot="1" x14ac:dyDescent="0.3"/>
    <row r="2" spans="2:8" x14ac:dyDescent="0.25">
      <c r="B2" s="12" t="s">
        <v>29</v>
      </c>
      <c r="C2" s="54"/>
      <c r="D2" s="54"/>
      <c r="E2" s="55"/>
      <c r="G2" s="40" t="s">
        <v>38</v>
      </c>
      <c r="H2" s="41"/>
    </row>
    <row r="3" spans="2:8" x14ac:dyDescent="0.25">
      <c r="B3" s="13" t="s">
        <v>30</v>
      </c>
      <c r="C3" s="52"/>
      <c r="D3" s="52"/>
      <c r="E3" s="53"/>
      <c r="G3" s="42"/>
      <c r="H3" s="43"/>
    </row>
    <row r="4" spans="2:8" ht="15.75" thickBot="1" x14ac:dyDescent="0.3">
      <c r="B4" s="14" t="s">
        <v>31</v>
      </c>
      <c r="C4" s="48">
        <f ca="1">TODAY()</f>
        <v>43669</v>
      </c>
      <c r="D4" s="48"/>
      <c r="E4" s="49"/>
      <c r="G4" s="44"/>
      <c r="H4" s="45"/>
    </row>
    <row r="5" spans="2:8" ht="9" customHeight="1" thickBot="1" x14ac:dyDescent="0.3">
      <c r="B5" s="1"/>
      <c r="C5" s="1"/>
      <c r="D5" s="1"/>
      <c r="E5" s="1"/>
    </row>
    <row r="6" spans="2:8" x14ac:dyDescent="0.25">
      <c r="B6" s="15" t="s">
        <v>26</v>
      </c>
      <c r="C6" s="46" t="str">
        <f>IF(Results!A2="","",Results!A2)</f>
        <v/>
      </c>
      <c r="D6" s="46"/>
      <c r="E6" s="47"/>
      <c r="G6" s="38" t="s">
        <v>39</v>
      </c>
      <c r="H6" s="39"/>
    </row>
    <row r="7" spans="2:8" ht="9" customHeight="1" x14ac:dyDescent="0.25">
      <c r="B7" s="16"/>
      <c r="C7" s="17"/>
      <c r="D7" s="17"/>
      <c r="E7" s="18"/>
      <c r="G7" s="31"/>
      <c r="H7" s="32"/>
    </row>
    <row r="8" spans="2:8" x14ac:dyDescent="0.25">
      <c r="B8" s="16" t="s">
        <v>27</v>
      </c>
      <c r="C8" s="19" t="s">
        <v>0</v>
      </c>
      <c r="D8" s="19" t="s">
        <v>1</v>
      </c>
      <c r="E8" s="25" t="s">
        <v>2</v>
      </c>
      <c r="G8" s="33" t="s">
        <v>0</v>
      </c>
      <c r="H8" s="34" t="s">
        <v>1</v>
      </c>
    </row>
    <row r="9" spans="2:8" x14ac:dyDescent="0.25">
      <c r="B9" s="16" t="s">
        <v>3</v>
      </c>
      <c r="C9" s="19" t="str">
        <f>IF(Results!C1="","",Results!C1)</f>
        <v/>
      </c>
      <c r="D9" s="19" t="str">
        <f>IF(Results!D1="","",Results!D1)</f>
        <v/>
      </c>
      <c r="E9" s="25" t="str">
        <f>IF(Results!E1="","",Results!E1)</f>
        <v/>
      </c>
      <c r="G9" s="33" t="s">
        <v>40</v>
      </c>
      <c r="H9" s="34" t="s">
        <v>41</v>
      </c>
    </row>
    <row r="10" spans="2:8" x14ac:dyDescent="0.25">
      <c r="B10" s="16" t="s">
        <v>4</v>
      </c>
      <c r="C10" s="19" t="str">
        <f>IF(Results!C2="","",Results!C2)</f>
        <v/>
      </c>
      <c r="D10" s="19" t="str">
        <f>IF(Results!D2="","",Results!D2)</f>
        <v/>
      </c>
      <c r="E10" s="25" t="str">
        <f>IF(Results!E2="","",Results!E2)</f>
        <v/>
      </c>
      <c r="G10" s="33">
        <v>17</v>
      </c>
      <c r="H10" s="34">
        <v>18</v>
      </c>
    </row>
    <row r="11" spans="2:8" x14ac:dyDescent="0.25">
      <c r="B11" s="16" t="s">
        <v>5</v>
      </c>
      <c r="C11" s="19" t="str">
        <f>IF(Results!C3="","",Results!C3)</f>
        <v/>
      </c>
      <c r="D11" s="19" t="str">
        <f>IF(Results!D3="","",Results!D3)</f>
        <v/>
      </c>
      <c r="E11" s="25" t="str">
        <f>IF(Results!E3="","",Results!E3)</f>
        <v/>
      </c>
      <c r="G11" s="33">
        <v>12</v>
      </c>
      <c r="H11" s="34">
        <v>13</v>
      </c>
    </row>
    <row r="12" spans="2:8" x14ac:dyDescent="0.25">
      <c r="B12" s="16" t="s">
        <v>6</v>
      </c>
      <c r="C12" s="19" t="str">
        <f>IF(Results!C4="","",Results!C4)</f>
        <v/>
      </c>
      <c r="D12" s="19" t="str">
        <f>IF(Results!D4="","",Results!D4)</f>
        <v/>
      </c>
      <c r="E12" s="25" t="str">
        <f>IF(Results!E4="","",Results!E4)</f>
        <v/>
      </c>
      <c r="G12" s="33">
        <v>10</v>
      </c>
      <c r="H12" s="34">
        <v>14</v>
      </c>
    </row>
    <row r="13" spans="2:8" x14ac:dyDescent="0.25">
      <c r="B13" s="16" t="s">
        <v>7</v>
      </c>
      <c r="C13" s="19" t="str">
        <f>IF(Results!C5="","",Results!C5)</f>
        <v/>
      </c>
      <c r="D13" s="19" t="str">
        <f>IF(Results!D5="","",Results!D5)</f>
        <v/>
      </c>
      <c r="E13" s="25" t="str">
        <f>IF(Results!E5="","",Results!E5)</f>
        <v/>
      </c>
      <c r="G13" s="33">
        <v>13</v>
      </c>
      <c r="H13" s="34">
        <v>15</v>
      </c>
    </row>
    <row r="14" spans="2:8" x14ac:dyDescent="0.25">
      <c r="B14" s="16" t="s">
        <v>8</v>
      </c>
      <c r="C14" s="19" t="str">
        <f>IF(Results!C6="","",Results!C6)</f>
        <v/>
      </c>
      <c r="D14" s="19" t="str">
        <f>IF(Results!D6="","",Results!D6)</f>
        <v/>
      </c>
      <c r="E14" s="25" t="str">
        <f>IF(Results!E6="","",Results!E6)</f>
        <v/>
      </c>
      <c r="G14" s="33">
        <v>9</v>
      </c>
      <c r="H14" s="34">
        <v>11</v>
      </c>
    </row>
    <row r="15" spans="2:8" x14ac:dyDescent="0.25">
      <c r="B15" s="16" t="s">
        <v>9</v>
      </c>
      <c r="C15" s="19" t="str">
        <f>IF(Results!C7="","",Results!C7)</f>
        <v/>
      </c>
      <c r="D15" s="19" t="str">
        <f>IF(Results!D7="","",Results!D7)</f>
        <v/>
      </c>
      <c r="E15" s="25" t="str">
        <f>IF(Results!E7="","",Results!E7)</f>
        <v/>
      </c>
      <c r="G15" s="33">
        <v>7</v>
      </c>
      <c r="H15" s="34">
        <v>14</v>
      </c>
    </row>
    <row r="16" spans="2:8" x14ac:dyDescent="0.25">
      <c r="B16" s="16" t="s">
        <v>10</v>
      </c>
      <c r="C16" s="19" t="str">
        <f>IF(Results!C8="","",Results!C8)</f>
        <v/>
      </c>
      <c r="D16" s="19" t="str">
        <f>IF(Results!D8="","",Results!D8)</f>
        <v/>
      </c>
      <c r="E16" s="25" t="str">
        <f>IF(Results!E8="","",Results!E8)</f>
        <v/>
      </c>
      <c r="G16" s="33">
        <v>9</v>
      </c>
      <c r="H16" s="34">
        <v>13</v>
      </c>
    </row>
    <row r="17" spans="2:8" x14ac:dyDescent="0.25">
      <c r="B17" s="16" t="s">
        <v>11</v>
      </c>
      <c r="C17" s="19" t="str">
        <f>IF(Results!C9="","",Results!C9)</f>
        <v/>
      </c>
      <c r="D17" s="19" t="str">
        <f>IF(Results!D9="","",Results!D9)</f>
        <v/>
      </c>
      <c r="E17" s="25" t="str">
        <f>IF(Results!E9="","",Results!E9)</f>
        <v/>
      </c>
      <c r="G17" s="33">
        <v>16</v>
      </c>
      <c r="H17" s="34">
        <v>18</v>
      </c>
    </row>
    <row r="18" spans="2:8" x14ac:dyDescent="0.25">
      <c r="B18" s="16" t="s">
        <v>12</v>
      </c>
      <c r="C18" s="19" t="str">
        <f>IF(Results!C10="","",Results!C10)</f>
        <v/>
      </c>
      <c r="D18" s="19" t="str">
        <f>IF(Results!D10="","",Results!D10)</f>
        <v/>
      </c>
      <c r="E18" s="25" t="str">
        <f>IF(Results!E10="","",Results!E10)</f>
        <v/>
      </c>
      <c r="G18" s="33">
        <v>22</v>
      </c>
      <c r="H18" s="34">
        <v>25</v>
      </c>
    </row>
    <row r="19" spans="2:8" x14ac:dyDescent="0.25">
      <c r="B19" s="16" t="s">
        <v>13</v>
      </c>
      <c r="C19" s="19" t="str">
        <f>IF(Results!C11="","",Results!C11)</f>
        <v/>
      </c>
      <c r="D19" s="19" t="str">
        <f>IF(Results!D11="","",Results!D11)</f>
        <v/>
      </c>
      <c r="E19" s="25" t="str">
        <f>IF(Results!E11="","",Results!E11)</f>
        <v/>
      </c>
      <c r="G19" s="33">
        <v>12</v>
      </c>
      <c r="H19" s="34"/>
    </row>
    <row r="20" spans="2:8" x14ac:dyDescent="0.25">
      <c r="B20" s="16" t="s">
        <v>14</v>
      </c>
      <c r="C20" s="19" t="str">
        <f>IF(Results!C12="","",Results!C12)</f>
        <v/>
      </c>
      <c r="D20" s="19" t="str">
        <f>IF(Results!D12="","",Results!D12)</f>
        <v/>
      </c>
      <c r="E20" s="25" t="str">
        <f>IF(Results!E12="","",Results!E12)</f>
        <v/>
      </c>
      <c r="G20" s="33">
        <v>12</v>
      </c>
      <c r="H20" s="34">
        <v>13</v>
      </c>
    </row>
    <row r="21" spans="2:8" x14ac:dyDescent="0.25">
      <c r="B21" s="16" t="s">
        <v>15</v>
      </c>
      <c r="C21" s="19" t="str">
        <f>IF(Results!C13="","",Results!C13)</f>
        <v/>
      </c>
      <c r="D21" s="19" t="str">
        <f>IF(Results!D13="","",Results!D13)</f>
        <v/>
      </c>
      <c r="E21" s="25" t="str">
        <f>IF(Results!E13="","",Results!E13)</f>
        <v/>
      </c>
      <c r="G21" s="33">
        <v>6</v>
      </c>
      <c r="H21" s="34">
        <v>9.3000000000000007</v>
      </c>
    </row>
    <row r="22" spans="2:8" x14ac:dyDescent="0.25">
      <c r="B22" s="16" t="s">
        <v>16</v>
      </c>
      <c r="C22" s="19" t="str">
        <f>IF(Results!C14="","",Results!C14)</f>
        <v/>
      </c>
      <c r="D22" s="19" t="str">
        <f>IF(Results!D14="","",Results!D14)</f>
        <v/>
      </c>
      <c r="E22" s="25" t="str">
        <f>IF(Results!E14="","",Results!E14)</f>
        <v/>
      </c>
      <c r="G22" s="33">
        <v>16</v>
      </c>
      <c r="H22" s="34">
        <v>19</v>
      </c>
    </row>
    <row r="23" spans="2:8" x14ac:dyDescent="0.25">
      <c r="B23" s="16" t="s">
        <v>17</v>
      </c>
      <c r="C23" s="19" t="str">
        <f>IF(Results!C15="","",Results!C15)</f>
        <v/>
      </c>
      <c r="D23" s="19" t="str">
        <f>IF(Results!D15="","",Results!D15)</f>
        <v/>
      </c>
      <c r="E23" s="25" t="str">
        <f>IF(Results!E15="","",Results!E15)</f>
        <v/>
      </c>
      <c r="G23" s="33">
        <v>29</v>
      </c>
      <c r="H23" s="34">
        <v>31.2</v>
      </c>
    </row>
    <row r="24" spans="2:8" x14ac:dyDescent="0.25">
      <c r="B24" s="16" t="s">
        <v>18</v>
      </c>
      <c r="C24" s="19" t="str">
        <f>IF(Results!C16="","",Results!C16)</f>
        <v/>
      </c>
      <c r="D24" s="19" t="str">
        <f>IF(Results!D16="","",Results!D16)</f>
        <v/>
      </c>
      <c r="E24" s="25" t="str">
        <f>IF(Results!E16="","",Results!E16)</f>
        <v/>
      </c>
      <c r="G24" s="33">
        <v>8</v>
      </c>
      <c r="H24" s="34">
        <v>11</v>
      </c>
    </row>
    <row r="25" spans="2:8" x14ac:dyDescent="0.25">
      <c r="B25" s="16" t="s">
        <v>19</v>
      </c>
      <c r="C25" s="19" t="str">
        <f>IF(Results!C17="","",Results!C17)</f>
        <v/>
      </c>
      <c r="D25" s="19" t="str">
        <f>IF(Results!D17="","",Results!D17)</f>
        <v/>
      </c>
      <c r="E25" s="25" t="str">
        <f>IF(Results!E17="","",Results!E17)</f>
        <v/>
      </c>
      <c r="G25" s="33">
        <v>12</v>
      </c>
      <c r="H25" s="34"/>
    </row>
    <row r="26" spans="2:8" x14ac:dyDescent="0.25">
      <c r="B26" s="16" t="s">
        <v>20</v>
      </c>
      <c r="C26" s="19" t="str">
        <f>IF(Results!C18="","",Results!C18)</f>
        <v/>
      </c>
      <c r="D26" s="19" t="str">
        <f>IF(Results!D18="","",Results!D18)</f>
        <v/>
      </c>
      <c r="E26" s="25" t="str">
        <f>IF(Results!E18="","",Results!E18)</f>
        <v/>
      </c>
      <c r="G26" s="33">
        <v>11</v>
      </c>
      <c r="H26" s="34"/>
    </row>
    <row r="27" spans="2:8" x14ac:dyDescent="0.25">
      <c r="B27" s="16" t="s">
        <v>21</v>
      </c>
      <c r="C27" s="19" t="str">
        <f>IF(Results!C19="","",Results!C19)</f>
        <v/>
      </c>
      <c r="D27" s="19" t="str">
        <f>IF(Results!D19="","",Results!D19)</f>
        <v/>
      </c>
      <c r="E27" s="25" t="str">
        <f>IF(Results!E19="","",Results!E19)</f>
        <v/>
      </c>
      <c r="G27" s="33">
        <v>10</v>
      </c>
      <c r="H27" s="34"/>
    </row>
    <row r="28" spans="2:8" x14ac:dyDescent="0.25">
      <c r="B28" s="16" t="s">
        <v>22</v>
      </c>
      <c r="C28" s="19" t="str">
        <f>IF(Results!C20="","",Results!C20)</f>
        <v/>
      </c>
      <c r="D28" s="19" t="str">
        <f>IF(Results!D20="","",Results!D20)</f>
        <v/>
      </c>
      <c r="E28" s="25" t="str">
        <f>IF(Results!E20="","",Results!E20)</f>
        <v/>
      </c>
      <c r="G28" s="33">
        <v>14</v>
      </c>
      <c r="H28" s="34">
        <v>15</v>
      </c>
    </row>
    <row r="29" spans="2:8" x14ac:dyDescent="0.25">
      <c r="B29" s="16" t="s">
        <v>23</v>
      </c>
      <c r="C29" s="19" t="str">
        <f>IF(Results!C21="","",Results!C21)</f>
        <v/>
      </c>
      <c r="D29" s="19" t="str">
        <f>IF(Results!D21="","",Results!D21)</f>
        <v/>
      </c>
      <c r="E29" s="25" t="str">
        <f>IF(Results!E21="","",Results!E21)</f>
        <v/>
      </c>
      <c r="G29" s="33">
        <v>18</v>
      </c>
      <c r="H29" s="34">
        <v>23</v>
      </c>
    </row>
    <row r="30" spans="2:8" x14ac:dyDescent="0.25">
      <c r="B30" s="16" t="s">
        <v>24</v>
      </c>
      <c r="C30" s="19" t="str">
        <f>IF(Results!C22="","",Results!C22)</f>
        <v/>
      </c>
      <c r="D30" s="19" t="str">
        <f>IF(Results!D22="","",Results!D22)</f>
        <v/>
      </c>
      <c r="E30" s="25" t="str">
        <f>IF(Results!E22="","",Results!E22)</f>
        <v/>
      </c>
      <c r="G30" s="33">
        <v>13</v>
      </c>
      <c r="H30" s="34">
        <v>14</v>
      </c>
    </row>
    <row r="31" spans="2:8" x14ac:dyDescent="0.25">
      <c r="B31" s="21" t="s">
        <v>25</v>
      </c>
      <c r="C31" s="19" t="str">
        <f>IF(Results!C23="","",Results!C23)</f>
        <v/>
      </c>
      <c r="D31" s="19" t="str">
        <f>IF(Results!D23="","",Results!D23)</f>
        <v/>
      </c>
      <c r="E31" s="25" t="str">
        <f>IF(Results!E23="","",Results!E23)</f>
        <v/>
      </c>
      <c r="G31" s="33">
        <v>20</v>
      </c>
      <c r="H31" s="34">
        <v>23</v>
      </c>
    </row>
    <row r="32" spans="2:8" ht="15.75" thickBot="1" x14ac:dyDescent="0.3">
      <c r="B32" s="22" t="s">
        <v>28</v>
      </c>
      <c r="C32" s="23" t="str">
        <f>IF(Results!C24="","",Results!C24)</f>
        <v/>
      </c>
      <c r="D32" s="23" t="str">
        <f>IF(Results!D24="","",Results!D24)</f>
        <v/>
      </c>
      <c r="E32" s="26" t="str">
        <f>IF(Results!E24="","",Results!E24)</f>
        <v/>
      </c>
      <c r="G32" s="35">
        <v>16</v>
      </c>
      <c r="H32" s="36"/>
    </row>
  </sheetData>
  <sheetProtection password="8C7A" sheet="1" objects="1" scenarios="1"/>
  <mergeCells count="6">
    <mergeCell ref="C6:E6"/>
    <mergeCell ref="C2:E2"/>
    <mergeCell ref="C3:E3"/>
    <mergeCell ref="C4:E4"/>
    <mergeCell ref="G2:H4"/>
    <mergeCell ref="G6:H6"/>
  </mergeCells>
  <pageMargins left="0.7" right="0.7" top="0.75" bottom="0.75" header="0.3" footer="0.3"/>
  <pageSetup orientation="portrait" r:id="rId1"/>
  <headerFooter>
    <oddHeader xml:space="preserve">&amp;LGeneMapper ID-X Results Worksheet
DNA Database Section&amp;RVersion 3 
Effective Date: 04/18/2016 </oddHeader>
    <oddFooter>&amp;LForm approved for use by DNA Technical Leader&amp;CPage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ext_x0020_Review_x0020_Date xmlns="2cb90106-8135-4b2f-b12e-3d90e6848d32">2019-08-31T04:00:00+00:00</Next_x0020_Review_x0020_Date>
    <Issue_x0020_Date xmlns="2cb90106-8135-4b2f-b12e-3d90e6848d32">2016-04-18T04:00:00+00:00</Issue_x0020_Date>
    <pVersion xmlns="2cb90106-8135-4b2f-b12e-3d90e6848d32">3</pVersion>
    <_dlc_DocId xmlns="1fd49210-682f-436e-98cf-3b4bd69082bb">3MQ5RDZJHTMY-927414043-2604</_dlc_DocId>
    <Volume xmlns="2cb90106-8135-4b2f-b12e-3d90e6848d32" xsi:nil="true"/>
    <Number xmlns="2cb90106-8135-4b2f-b12e-3d90e6848d32" xsi:nil="true"/>
    <_dlc_DocIdUrl xmlns="1fd49210-682f-436e-98cf-3b4bd69082bb">
      <Url>https://justice365.sharepoint.com/sites/ExternalPAP/_layouts/15/DocIdRedir.aspx?ID=3MQ5RDZJHTMY-927414043-2604</Url>
      <Description>3MQ5RDZJHTMY-927414043-2604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1cb776e7745c3fce7e335149bedf2cff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7ed997affca2ac92b17eb58d964dd6c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C3C879-0470-4746-A741-C1CBB2DAC1F4}">
  <ds:schemaRefs>
    <ds:schemaRef ds:uri="http://schemas.microsoft.com/office/2006/metadata/properties"/>
    <ds:schemaRef ds:uri="http://purl.org/dc/terms/"/>
    <ds:schemaRef ds:uri="1fd49210-682f-436e-98cf-3b4bd69082bb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2cb90106-8135-4b2f-b12e-3d90e6848d32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A9EB91A-936B-4C18-B608-7D510EE1FA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2E9919-386B-41A6-998E-A907A9228C3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D6983F4-E9BA-4365-82E2-795D6C2A4C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Directions</vt:lpstr>
      <vt:lpstr>Import</vt:lpstr>
      <vt:lpstr>Results</vt:lpstr>
      <vt:lpstr>CH Allele Call Table</vt:lpstr>
      <vt:lpstr>CH Triallele Allele Call Table</vt:lpstr>
      <vt:lpstr>'CH Allele Call Table'!Print_Area</vt:lpstr>
      <vt:lpstr>'CH Triallele Allele Call Table'!Print_Area</vt:lpstr>
    </vt:vector>
  </TitlesOfParts>
  <Company>NC Department of Justice IT Division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GeneMapper ID-X Results Worksheet</dc:title>
  <dc:creator>Olson, Sarah R.</dc:creator>
  <cp:lastModifiedBy>Olson, Sarah R.</cp:lastModifiedBy>
  <cp:lastPrinted>2015-11-17T20:10:52Z</cp:lastPrinted>
  <dcterms:created xsi:type="dcterms:W3CDTF">2014-10-17T15:08:38Z</dcterms:created>
  <dcterms:modified xsi:type="dcterms:W3CDTF">2019-07-23T19:51:01Z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Order">
    <vt:r8>108700</vt:r8>
  </property>
  <property fmtid="{D5CDD505-2E9C-101B-9397-08002B2CF9AE}" pid="4" name="_dlc_DocIdItemGuid">
    <vt:lpwstr>8db551dc-5adf-4289-98af-ebb06a61c995</vt:lpwstr>
  </property>
</Properties>
</file>